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ommunikation\InvestorRelations\Projekte\2023\Beteiligungsprogramm Aktienrückkauf 2022_2023\Veröffentlichungen\Homepage\2023_02_13\"/>
    </mc:Choice>
  </mc:AlternateContent>
  <xr:revisionPtr revIDLastSave="0" documentId="13_ncr:1_{A0B31EA9-BB02-4E89-BA52-8C5DFF6EA128}" xr6:coauthVersionLast="47" xr6:coauthVersionMax="47" xr10:uidLastSave="{00000000-0000-0000-0000-000000000000}"/>
  <bookViews>
    <workbookView xWindow="-110" yWindow="-110" windowWidth="19420" windowHeight="10420" tabRatio="950" xr2:uid="{00000000-000D-0000-FFFF-FFFF00000000}"/>
  </bookViews>
  <sheets>
    <sheet name="Wochensummen" sheetId="4" r:id="rId1"/>
    <sheet name="Täglich pro Woche" sheetId="5" r:id="rId2"/>
    <sheet name="06.02.2023" sheetId="25" r:id="rId3"/>
    <sheet name="07.02.2023" sheetId="23" r:id="rId4"/>
    <sheet name="08.02.2023" sheetId="26" r:id="rId5"/>
    <sheet name="09.02.2023" sheetId="27" r:id="rId6"/>
    <sheet name="10.02.2023" sheetId="2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4" l="1"/>
  <c r="D16" i="4" l="1"/>
  <c r="D15" i="4" l="1"/>
  <c r="D14" i="4"/>
  <c r="D12" i="4" l="1"/>
  <c r="D13" i="4"/>
  <c r="D10" i="4" l="1"/>
  <c r="D11" i="4"/>
  <c r="D9" i="4" l="1"/>
  <c r="E35" i="28" l="1"/>
  <c r="E49" i="27"/>
  <c r="E42" i="26"/>
  <c r="K73" i="25" l="1"/>
  <c r="E49" i="25" l="1"/>
  <c r="E33" i="23" l="1"/>
  <c r="E9" i="4" l="1"/>
  <c r="E10" i="4"/>
  <c r="E11" i="4"/>
  <c r="E12" i="4"/>
  <c r="E13" i="4"/>
  <c r="E14" i="4"/>
  <c r="E15" i="4"/>
  <c r="E16" i="4"/>
  <c r="E17" i="4"/>
  <c r="E8" i="4" l="1"/>
  <c r="D9" i="5" l="1"/>
  <c r="D10" i="5"/>
  <c r="D11" i="5"/>
  <c r="D12" i="5"/>
  <c r="D8" i="5"/>
  <c r="B14" i="5" l="1"/>
  <c r="E20" i="4" l="1"/>
  <c r="D14" i="5"/>
  <c r="E1" i="4"/>
  <c r="B20" i="4" l="1"/>
  <c r="C14" i="5"/>
  <c r="D8" i="4"/>
  <c r="D20" i="4" s="1"/>
  <c r="D2" i="4" l="1"/>
  <c r="E2" i="4" s="1"/>
  <c r="C20" i="4"/>
  <c r="D3" i="4" l="1"/>
  <c r="E3" i="4" s="1"/>
</calcChain>
</file>

<file path=xl/sharedStrings.xml><?xml version="1.0" encoding="utf-8"?>
<sst xmlns="http://schemas.openxmlformats.org/spreadsheetml/2006/main" count="680" uniqueCount="37">
  <si>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</si>
  <si>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</si>
  <si>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</si>
  <si>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</si>
  <si>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</si>
  <si>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</si>
  <si>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</si>
  <si>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</si>
  <si>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</si>
  <si>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</si>
  <si>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</si>
  <si>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</si>
  <si>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</si>
  <si>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</si>
  <si>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</si>
  <si>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</si>
  <si>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</si>
  <si>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</si>
  <si>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</si>
  <si>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</si>
  <si>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</si>
  <si>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</si>
  <si>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</si>
  <si>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</si>
  <si>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</si>
  <si>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</si>
  <si>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</si>
  <si>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</si>
  <si>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</si>
  <si>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</si>
  <si>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02.01.2023 - 06.01.2023</t>
  </si>
  <si>
    <t>09.01.2023 - 13.01.2023</t>
  </si>
  <si>
    <t>16.01.2023 - 20.01.2023</t>
  </si>
  <si>
    <t>23.01.2023 - 27.01.2023</t>
  </si>
  <si>
    <t>30.01.2023 - 03.02.2023</t>
  </si>
  <si>
    <t>06.02.2023 - 10.02.2023</t>
  </si>
  <si>
    <t>Zeitraum 02.01.2023 bis 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</si>
</sst>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3" applyNumberFormat="0" applyFill="0" applyAlignment="0" applyProtection="0"/>
    <xf numFmtId="43" fontId="21" fillId="0" borderId="0" applyFont="0" applyFill="0" applyBorder="0" applyAlignment="0" applyProtection="0"/>
    <xf numFmtId="0" fontId="19" fillId="34" borderId="14" applyNumberFormat="0" applyAlignment="0"/>
    <xf numFmtId="0" fontId="19" fillId="34" borderId="15" applyNumberFormat="0" applyAlignment="0"/>
    <xf numFmtId="0" fontId="20" fillId="35" borderId="0" applyNumberFormat="0" applyAlignment="0">
      <alignment wrapText="1"/>
    </xf>
    <xf numFmtId="0" fontId="19" fillId="34" borderId="16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36" borderId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8" fillId="4" borderId="0" applyNumberFormat="0" applyBorder="0" applyAlignment="0" applyProtection="0"/>
    <xf numFmtId="0" fontId="12" fillId="7" borderId="7" applyNumberFormat="0" applyAlignment="0" applyProtection="0"/>
    <xf numFmtId="0" fontId="14" fillId="8" borderId="10" applyNumberFormat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0" fillId="6" borderId="7" applyNumberFormat="0" applyAlignment="0" applyProtection="0"/>
    <xf numFmtId="0" fontId="13" fillId="0" borderId="9" applyNumberFormat="0" applyFill="0" applyAlignment="0" applyProtection="0"/>
    <xf numFmtId="0" fontId="9" fillId="5" borderId="0" applyNumberFormat="0" applyBorder="0" applyAlignment="0" applyProtection="0"/>
    <xf numFmtId="0" fontId="2" fillId="9" borderId="11" applyNumberFormat="0" applyFont="0" applyAlignment="0" applyProtection="0"/>
    <xf numFmtId="0" fontId="11" fillId="7" borderId="8" applyNumberFormat="0" applyAlignment="0" applyProtection="0"/>
    <xf numFmtId="0" fontId="1" fillId="0" borderId="12" applyNumberFormat="0" applyFill="0" applyAlignment="0" applyProtection="0"/>
    <xf numFmtId="0" fontId="15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2" borderId="1" xfId="0" applyFill="1" applyBorder="1"/>
    <xf numFmtId="14" fontId="1" fillId="37" borderId="0" xfId="0" applyNumberFormat="1" applyFont="1" applyFill="1"/>
    <xf numFmtId="0" fontId="1" fillId="37" borderId="0" xfId="0" applyFont="1" applyFill="1"/>
    <xf numFmtId="0" fontId="0" fillId="2" borderId="17" xfId="0" applyFill="1" applyBorder="1"/>
    <xf numFmtId="165" fontId="0" fillId="2" borderId="1" xfId="0" applyNumberFormat="1" applyFill="1" applyBorder="1"/>
    <xf numFmtId="10" fontId="0" fillId="2" borderId="1" xfId="0" applyNumberFormat="1" applyFill="1" applyBorder="1"/>
    <xf numFmtId="0" fontId="0" fillId="2" borderId="18" xfId="0" applyFill="1" applyBorder="1"/>
    <xf numFmtId="3" fontId="1" fillId="37" borderId="0" xfId="0" applyNumberFormat="1" applyFont="1" applyFill="1" applyAlignment="1">
      <alignment horizontal="left"/>
    </xf>
    <xf numFmtId="3" fontId="0" fillId="2" borderId="1" xfId="0" applyNumberForma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22" fontId="0" fillId="0" borderId="0" xfId="0" applyNumberFormat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" xfId="0" applyNumberFormat="1" applyFill="1" applyBorder="1" applyAlignment="1">
      <alignment horizontal="center"/>
    </xf>
    <xf numFmtId="21" fontId="27" fillId="38" borderId="1" xfId="0" applyNumberFormat="1" applyFont="1" applyFill="1" applyBorder="1" applyAlignment="1">
      <alignment horizontal="center" vertical="center"/>
    </xf>
    <xf numFmtId="0" fontId="27" fillId="38" borderId="1" xfId="0" applyFont="1" applyFill="1" applyBorder="1" applyAlignment="1">
      <alignment horizontal="right" vertical="center"/>
    </xf>
    <xf numFmtId="169" fontId="27" fillId="38" borderId="1" xfId="0" applyNumberFormat="1" applyFont="1" applyFill="1" applyBorder="1" applyAlignment="1">
      <alignment horizontal="center" vertical="center"/>
    </xf>
    <xf numFmtId="0" fontId="1" fillId="38" borderId="3" xfId="0" applyFont="1" applyFill="1" applyBorder="1"/>
    <xf numFmtId="14" fontId="0" fillId="38" borderId="24" xfId="0" applyNumberFormat="1" applyFill="1" applyBorder="1" applyAlignment="1">
      <alignment horizontal="center"/>
    </xf>
    <xf numFmtId="14" fontId="1" fillId="38" borderId="25" xfId="0" applyNumberFormat="1" applyFont="1" applyFill="1" applyBorder="1" applyAlignment="1">
      <alignment horizontal="center"/>
    </xf>
    <xf numFmtId="14" fontId="1" fillId="38" borderId="18" xfId="0" applyNumberFormat="1" applyFont="1" applyFill="1" applyBorder="1" applyAlignment="1">
      <alignment horizontal="center"/>
    </xf>
    <xf numFmtId="3" fontId="1" fillId="38" borderId="3" xfId="0" applyNumberFormat="1" applyFont="1" applyFill="1" applyBorder="1" applyAlignment="1">
      <alignment horizontal="center"/>
    </xf>
    <xf numFmtId="167" fontId="1" fillId="38" borderId="3" xfId="0" applyNumberFormat="1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21" fontId="0" fillId="38" borderId="1" xfId="0" applyNumberFormat="1" applyFill="1" applyBorder="1"/>
    <xf numFmtId="3" fontId="0" fillId="38" borderId="1" xfId="0" applyNumberFormat="1" applyFill="1" applyBorder="1" applyAlignment="1">
      <alignment horizontal="center"/>
    </xf>
    <xf numFmtId="168" fontId="0" fillId="38" borderId="1" xfId="0" applyNumberFormat="1" applyFill="1" applyBorder="1" applyAlignment="1">
      <alignment horizontal="center"/>
    </xf>
    <xf numFmtId="168" fontId="0" fillId="38" borderId="17" xfId="0" applyNumberFormat="1" applyFill="1" applyBorder="1" applyAlignment="1">
      <alignment horizontal="center"/>
    </xf>
    <xf numFmtId="21" fontId="0" fillId="38" borderId="23" xfId="0" applyNumberFormat="1" applyFill="1" applyBorder="1"/>
    <xf numFmtId="3" fontId="0" fillId="38" borderId="1" xfId="0" applyNumberFormat="1" applyFont="1" applyFill="1" applyBorder="1" applyAlignment="1">
      <alignment horizontal="center"/>
    </xf>
    <xf numFmtId="167" fontId="0" fillId="38" borderId="1" xfId="0" applyNumberFormat="1" applyFont="1" applyFill="1" applyBorder="1"/>
    <xf numFmtId="4" fontId="0" fillId="38" borderId="1" xfId="0" applyNumberFormat="1" applyFont="1" applyFill="1" applyBorder="1"/>
    <xf numFmtId="14" fontId="1" fillId="38" borderId="1" xfId="0" applyNumberFormat="1" applyFont="1" applyFill="1" applyBorder="1" applyAlignment="1">
      <alignment horizontal="center"/>
    </xf>
    <xf numFmtId="3" fontId="1" fillId="38" borderId="1" xfId="0" applyNumberFormat="1" applyFont="1" applyFill="1" applyBorder="1" applyAlignment="1">
      <alignment horizontal="center"/>
    </xf>
    <xf numFmtId="166" fontId="1" fillId="38" borderId="1" xfId="0" applyNumberFormat="1" applyFont="1" applyFill="1" applyBorder="1"/>
    <xf numFmtId="4" fontId="1" fillId="38" borderId="1" xfId="0" applyNumberFormat="1" applyFont="1" applyFill="1" applyBorder="1"/>
    <xf numFmtId="0" fontId="0" fillId="38" borderId="1" xfId="0" applyFill="1" applyBorder="1"/>
    <xf numFmtId="166" fontId="0" fillId="38" borderId="1" xfId="0" applyNumberFormat="1" applyFont="1" applyFill="1" applyBorder="1"/>
    <xf numFmtId="10" fontId="0" fillId="38" borderId="2" xfId="0" applyNumberFormat="1" applyFont="1" applyFill="1" applyBorder="1" applyAlignment="1">
      <alignment horizontal="center"/>
    </xf>
    <xf numFmtId="166" fontId="1" fillId="38" borderId="3" xfId="0" applyNumberFormat="1" applyFont="1" applyFill="1" applyBorder="1"/>
    <xf numFmtId="4" fontId="1" fillId="38" borderId="3" xfId="0" applyNumberFormat="1" applyFont="1" applyFill="1" applyBorder="1"/>
    <xf numFmtId="10" fontId="1" fillId="38" borderId="3" xfId="0" applyNumberFormat="1" applyFont="1" applyFill="1" applyBorder="1" applyAlignment="1">
      <alignment horizontal="center"/>
    </xf>
    <xf numFmtId="21" fontId="27" fillId="38" borderId="1" xfId="0" applyNumberFormat="1" applyFont="1" applyFill="1" applyBorder="1" applyAlignment="1">
      <alignment horizontal="right" vertical="center"/>
    </xf>
    <xf numFmtId="169" fontId="0" fillId="38" borderId="1" xfId="0" applyNumberFormat="1" applyFill="1" applyBorder="1" applyAlignment="1">
      <alignment horizontal="center"/>
    </xf>
    <xf numFmtId="169" fontId="27" fillId="38" borderId="1" xfId="0" applyNumberFormat="1" applyFont="1" applyFill="1" applyBorder="1" applyAlignment="1">
      <alignment horizontal="right" vertical="center"/>
    </xf>
    <xf numFmtId="3" fontId="27" fillId="38" borderId="1" xfId="0" applyNumberFormat="1" applyFont="1" applyFill="1" applyBorder="1" applyAlignment="1">
      <alignment horizontal="center" vertical="center"/>
    </xf>
    <xf numFmtId="3" fontId="27" fillId="38" borderId="1" xfId="0" applyNumberFormat="1" applyFont="1" applyFill="1" applyBorder="1" applyAlignment="1">
      <alignment horizontal="right" vertical="center"/>
    </xf>
    <xf numFmtId="166" fontId="0" fillId="38" borderId="1" xfId="0" applyNumberFormat="1" applyFill="1" applyBorder="1"/>
    <xf numFmtId="14" fontId="0" fillId="38" borderId="23" xfId="0" applyNumberFormat="1" applyFill="1" applyBorder="1" applyAlignment="1">
      <alignment horizontal="center"/>
    </xf>
    <xf numFmtId="21" fontId="27" fillId="38" borderId="23" xfId="0" applyNumberFormat="1" applyFont="1" applyFill="1" applyBorder="1" applyAlignment="1">
      <alignment horizontal="center" vertical="center"/>
    </xf>
    <xf numFmtId="0" fontId="27" fillId="38" borderId="23" xfId="0" applyFont="1" applyFill="1" applyBorder="1" applyAlignment="1">
      <alignment horizontal="right" vertical="center"/>
    </xf>
    <xf numFmtId="169" fontId="27" fillId="38" borderId="23" xfId="0" applyNumberFormat="1" applyFont="1" applyFill="1" applyBorder="1" applyAlignment="1">
      <alignment horizontal="center" vertical="center"/>
    </xf>
    <xf numFmtId="14" fontId="0" fillId="38" borderId="3" xfId="0" applyNumberFormat="1" applyFill="1" applyBorder="1" applyAlignment="1">
      <alignment horizontal="center"/>
    </xf>
    <xf numFmtId="3" fontId="1" fillId="38" borderId="3" xfId="0" applyNumberFormat="1" applyFont="1" applyFill="1" applyBorder="1" applyAlignment="1">
      <alignment horizontal="right"/>
    </xf>
    <xf numFmtId="4" fontId="27" fillId="38" borderId="1" xfId="0" applyNumberFormat="1" applyFont="1" applyFill="1" applyBorder="1" applyAlignment="1">
      <alignment horizontal="right" vertical="center"/>
    </xf>
    <xf numFmtId="2" fontId="27" fillId="38" borderId="1" xfId="0" applyNumberFormat="1" applyFont="1" applyFill="1" applyBorder="1" applyAlignment="1">
      <alignment horizontal="right" vertical="center"/>
    </xf>
  </cellXfs>
  <cellStyles count="73">
    <cellStyle name="_Heading" xfId="3" xr:uid="{00000000-0005-0000-0000-000000000000}"/>
    <cellStyle name="_SubHeading" xfId="4" xr:uid="{00000000-0005-0000-0000-000001000000}"/>
    <cellStyle name="_Table" xfId="5" xr:uid="{00000000-0005-0000-0000-000002000000}"/>
    <cellStyle name="20% - Accent1 2" xfId="33" xr:uid="{00000000-0005-0000-0000-000003000000}"/>
    <cellStyle name="20% - Accent2 2" xfId="34" xr:uid="{00000000-0005-0000-0000-000004000000}"/>
    <cellStyle name="20% - Accent3 2" xfId="35" xr:uid="{00000000-0005-0000-0000-000005000000}"/>
    <cellStyle name="20% - Accent4 2" xfId="36" xr:uid="{00000000-0005-0000-0000-000006000000}"/>
    <cellStyle name="20% - Accent5 2" xfId="37" xr:uid="{00000000-0005-0000-0000-000007000000}"/>
    <cellStyle name="20% - Accent6 2" xfId="38" xr:uid="{00000000-0005-0000-0000-000008000000}"/>
    <cellStyle name="40% - Accent1 2" xfId="39" xr:uid="{00000000-0005-0000-0000-000009000000}"/>
    <cellStyle name="40% - Accent2 2" xfId="40" xr:uid="{00000000-0005-0000-0000-00000A000000}"/>
    <cellStyle name="40% - Accent3 2" xfId="41" xr:uid="{00000000-0005-0000-0000-00000B000000}"/>
    <cellStyle name="40% - Accent4 2" xfId="42" xr:uid="{00000000-0005-0000-0000-00000C000000}"/>
    <cellStyle name="40% - Accent5 2" xfId="43" xr:uid="{00000000-0005-0000-0000-00000D000000}"/>
    <cellStyle name="40% - Accent6 2" xfId="44" xr:uid="{00000000-0005-0000-0000-00000E000000}"/>
    <cellStyle name="60% - Accent1 2" xfId="45" xr:uid="{00000000-0005-0000-0000-00000F000000}"/>
    <cellStyle name="60% - Accent2 2" xfId="46" xr:uid="{00000000-0005-0000-0000-000010000000}"/>
    <cellStyle name="60% - Accent3 2" xfId="47" xr:uid="{00000000-0005-0000-0000-000011000000}"/>
    <cellStyle name="60% - Accent4 2" xfId="48" xr:uid="{00000000-0005-0000-0000-000012000000}"/>
    <cellStyle name="60% - Accent5 2" xfId="49" xr:uid="{00000000-0005-0000-0000-000013000000}"/>
    <cellStyle name="60% - Accent6 2" xfId="50" xr:uid="{00000000-0005-0000-0000-000014000000}"/>
    <cellStyle name="Accent1 2" xfId="51" xr:uid="{00000000-0005-0000-0000-000015000000}"/>
    <cellStyle name="Accent2 2" xfId="52" xr:uid="{00000000-0005-0000-0000-000016000000}"/>
    <cellStyle name="Accent3 2" xfId="53" xr:uid="{00000000-0005-0000-0000-000017000000}"/>
    <cellStyle name="Accent4 2" xfId="54" xr:uid="{00000000-0005-0000-0000-000018000000}"/>
    <cellStyle name="Accent5 2" xfId="55" xr:uid="{00000000-0005-0000-0000-000019000000}"/>
    <cellStyle name="Accent6 2" xfId="56" xr:uid="{00000000-0005-0000-0000-00001A000000}"/>
    <cellStyle name="Bad 2" xfId="57" xr:uid="{00000000-0005-0000-0000-00001B000000}"/>
    <cellStyle name="blp_column_header" xfId="28" xr:uid="{00000000-0005-0000-0000-00001C000000}"/>
    <cellStyle name="Calculation 2" xfId="58" xr:uid="{00000000-0005-0000-0000-00001D000000}"/>
    <cellStyle name="Check Cell 2" xfId="59" xr:uid="{00000000-0005-0000-0000-00001E000000}"/>
    <cellStyle name="Comma 3" xfId="30" xr:uid="{00000000-0005-0000-0000-00001F000000}"/>
    <cellStyle name="Commerzbank First Column" xfId="7" xr:uid="{00000000-0005-0000-0000-000020000000}"/>
    <cellStyle name="Commerzbank Table" xfId="8" xr:uid="{00000000-0005-0000-0000-000021000000}"/>
    <cellStyle name="Commerzbank Table First Row" xfId="9" xr:uid="{00000000-0005-0000-0000-000022000000}"/>
    <cellStyle name="Commerzbank Table Last Row" xfId="10" xr:uid="{00000000-0005-0000-0000-000023000000}"/>
    <cellStyle name="Explanatory Text 2" xfId="60" xr:uid="{00000000-0005-0000-0000-000024000000}"/>
    <cellStyle name="Good 2" xfId="61" xr:uid="{00000000-0005-0000-0000-000025000000}"/>
    <cellStyle name="Heading 1 2" xfId="62" xr:uid="{00000000-0005-0000-0000-000026000000}"/>
    <cellStyle name="Heading 2 2" xfId="63" xr:uid="{00000000-0005-0000-0000-000027000000}"/>
    <cellStyle name="Heading 3 2" xfId="64" xr:uid="{00000000-0005-0000-0000-000028000000}"/>
    <cellStyle name="Heading 4 2" xfId="65" xr:uid="{00000000-0005-0000-0000-000029000000}"/>
    <cellStyle name="Input 2" xfId="66" xr:uid="{00000000-0005-0000-0000-00002A000000}"/>
    <cellStyle name="Komma 2" xfId="6" xr:uid="{00000000-0005-0000-0000-00002B000000}"/>
    <cellStyle name="Linked Cell 2" xfId="67" xr:uid="{00000000-0005-0000-0000-00002C000000}"/>
    <cellStyle name="Neutral 2" xfId="68" xr:uid="{00000000-0005-0000-0000-00002D000000}"/>
    <cellStyle name="Normal 10" xfId="11" xr:uid="{00000000-0005-0000-0000-00002F000000}"/>
    <cellStyle name="Normal 11" xfId="12" xr:uid="{00000000-0005-0000-0000-000030000000}"/>
    <cellStyle name="Normal 12" xfId="13" xr:uid="{00000000-0005-0000-0000-000031000000}"/>
    <cellStyle name="Normal 13" xfId="23" xr:uid="{00000000-0005-0000-0000-000032000000}"/>
    <cellStyle name="Normal 14" xfId="24" xr:uid="{00000000-0005-0000-0000-000033000000}"/>
    <cellStyle name="Normal 15" xfId="25" xr:uid="{00000000-0005-0000-0000-000034000000}"/>
    <cellStyle name="Normal 16" xfId="26" xr:uid="{00000000-0005-0000-0000-000035000000}"/>
    <cellStyle name="Normal 17" xfId="27" xr:uid="{00000000-0005-0000-0000-000036000000}"/>
    <cellStyle name="Normal 18" xfId="29" xr:uid="{00000000-0005-0000-0000-000037000000}"/>
    <cellStyle name="Normal 18 2" xfId="31" xr:uid="{00000000-0005-0000-0000-000038000000}"/>
    <cellStyle name="Normal 19" xfId="32" xr:uid="{00000000-0005-0000-0000-000039000000}"/>
    <cellStyle name="Normal 2" xfId="14" xr:uid="{00000000-0005-0000-0000-00003A000000}"/>
    <cellStyle name="Normal 3" xfId="15" xr:uid="{00000000-0005-0000-0000-00003B000000}"/>
    <cellStyle name="Normal 4" xfId="16" xr:uid="{00000000-0005-0000-0000-00003C000000}"/>
    <cellStyle name="Normal 5" xfId="17" xr:uid="{00000000-0005-0000-0000-00003D000000}"/>
    <cellStyle name="Normal 6" xfId="18" xr:uid="{00000000-0005-0000-0000-00003E000000}"/>
    <cellStyle name="Normal 7" xfId="19" xr:uid="{00000000-0005-0000-0000-00003F000000}"/>
    <cellStyle name="Normal 8" xfId="20" xr:uid="{00000000-0005-0000-0000-000040000000}"/>
    <cellStyle name="Normal 9" xfId="21" xr:uid="{00000000-0005-0000-0000-000041000000}"/>
    <cellStyle name="Note 2" xfId="69" xr:uid="{00000000-0005-0000-0000-000042000000}"/>
    <cellStyle name="Output 2" xfId="70" xr:uid="{00000000-0005-0000-0000-000043000000}"/>
    <cellStyle name="Prozent 2" xfId="22" xr:uid="{00000000-0005-0000-0000-000044000000}"/>
    <cellStyle name="Standard" xfId="0" builtinId="0"/>
    <cellStyle name="Standard 2" xfId="2" xr:uid="{00000000-0005-0000-0000-000045000000}"/>
    <cellStyle name="Total 2" xfId="71" xr:uid="{00000000-0005-0000-0000-000047000000}"/>
    <cellStyle name="Überschrift" xfId="1" builtinId="15" customBuiltin="1"/>
    <cellStyle name="Warning Text 2" xfId="72" xr:uid="{00000000-0005-0000-0000-000048000000}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B15" sqref="B15"/>
    </sheetView>
  </sheetViews>
  <sheetFormatPr baseColWidth="10" defaultColWidth="11.453125" defaultRowHeight="14.5" x14ac:dyDescent="0.35"/>
  <cols>
    <col min="1" max="1" width="23.7265625" customWidth="1"/>
    <col min="2" max="2" width="27.81640625" bestFit="1" customWidth="1"/>
    <col min="3" max="3" width="26.7265625" bestFit="1" customWidth="1"/>
    <col min="4" max="4" width="24.1796875" bestFit="1" customWidth="1"/>
    <col min="5" max="5" width="34.1796875" customWidth="1"/>
    <col min="7" max="7" width="12" bestFit="1" customWidth="1"/>
  </cols>
  <sheetData>
    <row r="1" spans="1:5" x14ac:dyDescent="0.35">
      <c r="A1" s="4" t="s">
        <v>4</v>
      </c>
      <c r="B1" s="4"/>
      <c r="C1" s="5" t="s">
        <v>7</v>
      </c>
      <c r="D1" s="6">
        <v>3150000</v>
      </c>
      <c r="E1" s="7">
        <f>D1/D1</f>
        <v>1</v>
      </c>
    </row>
    <row r="2" spans="1:5" x14ac:dyDescent="0.35">
      <c r="A2" s="4" t="s">
        <v>10</v>
      </c>
      <c r="B2" s="4"/>
      <c r="C2" s="5" t="s">
        <v>11</v>
      </c>
      <c r="D2" s="6">
        <f>D20</f>
        <v>1853264.493371</v>
      </c>
      <c r="E2" s="7">
        <f>D2/D1</f>
        <v>0.58833793440349202</v>
      </c>
    </row>
    <row r="3" spans="1:5" x14ac:dyDescent="0.35">
      <c r="A3" s="4" t="s">
        <v>5</v>
      </c>
      <c r="B3" s="4" t="s">
        <v>6</v>
      </c>
      <c r="C3" s="5" t="s">
        <v>12</v>
      </c>
      <c r="D3" s="6">
        <f>D1-D2</f>
        <v>1296735.506629</v>
      </c>
      <c r="E3" s="7">
        <f>D3/D1</f>
        <v>0.41166206559650792</v>
      </c>
    </row>
    <row r="4" spans="1:5" x14ac:dyDescent="0.35">
      <c r="A4" s="4" t="s">
        <v>9</v>
      </c>
      <c r="B4" s="9">
        <v>109334686</v>
      </c>
      <c r="C4" s="2"/>
      <c r="D4" s="10"/>
      <c r="E4" s="7"/>
    </row>
    <row r="5" spans="1:5" x14ac:dyDescent="0.35">
      <c r="A5" s="4" t="s">
        <v>36</v>
      </c>
      <c r="B5" s="9"/>
    </row>
    <row r="6" spans="1:5" ht="15" thickBot="1" x14ac:dyDescent="0.4"/>
    <row r="7" spans="1:5" ht="15" thickBot="1" x14ac:dyDescent="0.4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x14ac:dyDescent="0.35">
      <c r="A8" s="43" t="s">
        <v>30</v>
      </c>
      <c r="B8" s="36">
        <v>43516</v>
      </c>
      <c r="C8" s="44">
        <v>5.164777</v>
      </c>
      <c r="D8" s="38">
        <f>B8*C8</f>
        <v>224750.43593199999</v>
      </c>
      <c r="E8" s="45">
        <f t="shared" ref="E8:E17" si="0">B8/$B$4</f>
        <v>3.9800727099540946E-4</v>
      </c>
    </row>
    <row r="9" spans="1:5" s="1" customFormat="1" x14ac:dyDescent="0.35">
      <c r="A9" s="43" t="s">
        <v>31</v>
      </c>
      <c r="B9" s="32">
        <v>49046</v>
      </c>
      <c r="C9" s="54">
        <v>5.3728740000000004</v>
      </c>
      <c r="D9" s="38">
        <f>B9*C9</f>
        <v>263517.97820400004</v>
      </c>
      <c r="E9" s="45">
        <f t="shared" si="0"/>
        <v>4.4858591353159416E-4</v>
      </c>
    </row>
    <row r="10" spans="1:5" s="1" customFormat="1" x14ac:dyDescent="0.35">
      <c r="A10" s="43" t="s">
        <v>32</v>
      </c>
      <c r="B10" s="36">
        <v>56533</v>
      </c>
      <c r="C10" s="44">
        <v>5.513007</v>
      </c>
      <c r="D10" s="38">
        <f t="shared" ref="D10:D17" si="1">B10*C10</f>
        <v>311666.824731</v>
      </c>
      <c r="E10" s="45">
        <f t="shared" si="0"/>
        <v>5.1706372486403816E-4</v>
      </c>
    </row>
    <row r="11" spans="1:5" s="1" customFormat="1" x14ac:dyDescent="0.35">
      <c r="A11" s="43" t="s">
        <v>33</v>
      </c>
      <c r="B11" s="36">
        <v>61475</v>
      </c>
      <c r="C11" s="44">
        <v>5.4189220000000002</v>
      </c>
      <c r="D11" s="38">
        <f t="shared" si="1"/>
        <v>333128.22995000001</v>
      </c>
      <c r="E11" s="45">
        <f t="shared" si="0"/>
        <v>5.6226438515586904E-4</v>
      </c>
    </row>
    <row r="12" spans="1:5" s="1" customFormat="1" x14ac:dyDescent="0.35">
      <c r="A12" s="43" t="s">
        <v>34</v>
      </c>
      <c r="B12" s="32">
        <v>61118</v>
      </c>
      <c r="C12" s="54">
        <v>5.202007</v>
      </c>
      <c r="D12" s="38">
        <f t="shared" si="1"/>
        <v>317936.26382599998</v>
      </c>
      <c r="E12" s="45">
        <f t="shared" si="0"/>
        <v>5.5899918165036849E-4</v>
      </c>
    </row>
    <row r="13" spans="1:5" s="1" customFormat="1" x14ac:dyDescent="0.35">
      <c r="A13" s="43" t="s">
        <v>35</v>
      </c>
      <c r="B13" s="32">
        <v>76228</v>
      </c>
      <c r="C13" s="54">
        <v>5.277126</v>
      </c>
      <c r="D13" s="38">
        <f t="shared" si="1"/>
        <v>402264.76072800002</v>
      </c>
      <c r="E13" s="45">
        <f t="shared" si="0"/>
        <v>6.9719869136497081E-4</v>
      </c>
    </row>
    <row r="14" spans="1:5" s="1" customFormat="1" x14ac:dyDescent="0.35">
      <c r="A14" s="43"/>
      <c r="B14" s="36"/>
      <c r="C14" s="44"/>
      <c r="D14" s="38">
        <f t="shared" si="1"/>
        <v>0</v>
      </c>
      <c r="E14" s="45">
        <f t="shared" si="0"/>
        <v>0</v>
      </c>
    </row>
    <row r="15" spans="1:5" s="1" customFormat="1" x14ac:dyDescent="0.35">
      <c r="A15" s="43"/>
      <c r="B15" s="36"/>
      <c r="C15" s="44"/>
      <c r="D15" s="38">
        <f t="shared" si="1"/>
        <v>0</v>
      </c>
      <c r="E15" s="45">
        <f t="shared" si="0"/>
        <v>0</v>
      </c>
    </row>
    <row r="16" spans="1:5" s="1" customFormat="1" x14ac:dyDescent="0.35">
      <c r="A16" s="43"/>
      <c r="B16" s="32"/>
      <c r="C16" s="54"/>
      <c r="D16" s="38">
        <f t="shared" si="1"/>
        <v>0</v>
      </c>
      <c r="E16" s="45">
        <f t="shared" si="0"/>
        <v>0</v>
      </c>
    </row>
    <row r="17" spans="1:5" s="1" customFormat="1" x14ac:dyDescent="0.35">
      <c r="A17" s="43"/>
      <c r="B17" s="36"/>
      <c r="C17" s="44"/>
      <c r="D17" s="38">
        <f t="shared" si="1"/>
        <v>0</v>
      </c>
      <c r="E17" s="45">
        <f t="shared" si="0"/>
        <v>0</v>
      </c>
    </row>
    <row r="18" spans="1:5" x14ac:dyDescent="0.35">
      <c r="A18" s="43"/>
      <c r="B18" s="36"/>
      <c r="C18" s="44"/>
      <c r="D18" s="38"/>
      <c r="E18" s="45"/>
    </row>
    <row r="19" spans="1:5" ht="15" thickBot="1" x14ac:dyDescent="0.4"/>
    <row r="20" spans="1:5" ht="15" thickBot="1" x14ac:dyDescent="0.4">
      <c r="A20" s="24" t="s">
        <v>28</v>
      </c>
      <c r="B20" s="28">
        <f>SUM(B8:B18)</f>
        <v>347916</v>
      </c>
      <c r="C20" s="46">
        <f>D20/B20</f>
        <v>5.3267584513819433</v>
      </c>
      <c r="D20" s="47">
        <f>SUM(D8:D18)</f>
        <v>1853264.493371</v>
      </c>
      <c r="E20" s="48">
        <f>SUM(E8:E18)</f>
        <v>3.1821191675622503E-3</v>
      </c>
    </row>
  </sheetData>
  <phoneticPr fontId="2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C13" sqref="C13"/>
    </sheetView>
  </sheetViews>
  <sheetFormatPr baseColWidth="10" defaultColWidth="11.453125" defaultRowHeight="14.5" x14ac:dyDescent="0.35"/>
  <cols>
    <col min="1" max="1" width="31.453125" customWidth="1"/>
    <col min="2" max="2" width="27.81640625" bestFit="1" customWidth="1"/>
    <col min="3" max="3" width="26.7265625" bestFit="1" customWidth="1"/>
    <col min="4" max="4" width="24.1796875" bestFit="1" customWidth="1"/>
  </cols>
  <sheetData>
    <row r="1" spans="1:4" x14ac:dyDescent="0.35">
      <c r="A1" s="4" t="s">
        <v>4</v>
      </c>
      <c r="B1" s="4"/>
    </row>
    <row r="2" spans="1:4" x14ac:dyDescent="0.35">
      <c r="A2" s="4" t="s">
        <v>10</v>
      </c>
      <c r="B2" s="4"/>
    </row>
    <row r="3" spans="1:4" x14ac:dyDescent="0.35">
      <c r="A3" s="4" t="s">
        <v>5</v>
      </c>
      <c r="B3" s="4" t="s">
        <v>6</v>
      </c>
    </row>
    <row r="4" spans="1:4" x14ac:dyDescent="0.35">
      <c r="A4" s="4" t="s">
        <v>35</v>
      </c>
      <c r="B4" s="3"/>
    </row>
    <row r="7" spans="1:4" x14ac:dyDescent="0.3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x14ac:dyDescent="0.35">
      <c r="A8" s="20">
        <v>44963</v>
      </c>
      <c r="B8" s="36">
        <v>14636</v>
      </c>
      <c r="C8" s="37">
        <v>5.2161999999999997</v>
      </c>
      <c r="D8" s="38">
        <f>B8*C8</f>
        <v>76344.303199999995</v>
      </c>
    </row>
    <row r="9" spans="1:4" s="1" customFormat="1" x14ac:dyDescent="0.35">
      <c r="A9" s="20">
        <v>44964</v>
      </c>
      <c r="B9" s="36">
        <v>15106</v>
      </c>
      <c r="C9" s="37">
        <v>5.1981000000000002</v>
      </c>
      <c r="D9" s="38">
        <f t="shared" ref="D9:D12" si="0">B9*C9</f>
        <v>78522.498600000006</v>
      </c>
    </row>
    <row r="10" spans="1:4" s="1" customFormat="1" x14ac:dyDescent="0.35">
      <c r="A10" s="20">
        <v>44965</v>
      </c>
      <c r="B10" s="36">
        <v>15296</v>
      </c>
      <c r="C10" s="37">
        <v>5.2717000000000001</v>
      </c>
      <c r="D10" s="38">
        <f t="shared" si="0"/>
        <v>80635.923200000005</v>
      </c>
    </row>
    <row r="11" spans="1:4" s="1" customFormat="1" x14ac:dyDescent="0.35">
      <c r="A11" s="20">
        <v>44966</v>
      </c>
      <c r="B11" s="36">
        <v>15441</v>
      </c>
      <c r="C11" s="37">
        <v>5.3978000000000002</v>
      </c>
      <c r="D11" s="38">
        <f t="shared" si="0"/>
        <v>83347.429799999998</v>
      </c>
    </row>
    <row r="12" spans="1:4" s="1" customFormat="1" x14ac:dyDescent="0.35">
      <c r="A12" s="20">
        <v>44967</v>
      </c>
      <c r="B12" s="36">
        <v>15749</v>
      </c>
      <c r="C12" s="37">
        <v>5.2965</v>
      </c>
      <c r="D12" s="38">
        <f t="shared" si="0"/>
        <v>83414.578500000003</v>
      </c>
    </row>
    <row r="13" spans="1:4" s="1" customFormat="1" x14ac:dyDescent="0.35"/>
    <row r="14" spans="1:4" x14ac:dyDescent="0.35">
      <c r="A14" s="39" t="s">
        <v>27</v>
      </c>
      <c r="B14" s="40">
        <f>SUM(B8:B12)</f>
        <v>76228</v>
      </c>
      <c r="C14" s="41">
        <f>ROUND(D14/B14,8)</f>
        <v>5.2771256400000004</v>
      </c>
      <c r="D14" s="42">
        <f>SUM(D8:D12)</f>
        <v>402264.73330000002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topLeftCell="A16" workbookViewId="0">
      <selection activeCell="G49" sqref="G49"/>
    </sheetView>
  </sheetViews>
  <sheetFormatPr baseColWidth="10" defaultColWidth="11.453125" defaultRowHeight="14.5" x14ac:dyDescent="0.35"/>
  <cols>
    <col min="1" max="1" width="32.453125" bestFit="1" customWidth="1"/>
    <col min="2" max="2" width="15.81640625" customWidth="1"/>
    <col min="3" max="3" width="14.1796875" customWidth="1"/>
    <col min="4" max="4" width="20.7265625" customWidth="1"/>
    <col min="5" max="5" width="11.453125" style="19"/>
  </cols>
  <sheetData>
    <row r="1" spans="2:9" ht="15" thickTop="1" x14ac:dyDescent="0.35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9" x14ac:dyDescent="0.35">
      <c r="B2" s="20">
        <v>44963</v>
      </c>
      <c r="C2" s="21">
        <v>0.39598379629629626</v>
      </c>
      <c r="D2" s="20" t="s">
        <v>20</v>
      </c>
      <c r="E2" s="22">
        <v>1</v>
      </c>
      <c r="F2" s="61">
        <v>5.23</v>
      </c>
      <c r="G2" s="20" t="s">
        <v>22</v>
      </c>
      <c r="H2" s="20" t="s">
        <v>23</v>
      </c>
    </row>
    <row r="3" spans="2:9" x14ac:dyDescent="0.35">
      <c r="B3" s="20">
        <v>44963</v>
      </c>
      <c r="C3" s="21">
        <v>0.42539351851851853</v>
      </c>
      <c r="D3" s="20" t="s">
        <v>20</v>
      </c>
      <c r="E3" s="22">
        <v>96</v>
      </c>
      <c r="F3" s="61">
        <v>5.23</v>
      </c>
      <c r="G3" s="20" t="s">
        <v>22</v>
      </c>
      <c r="H3" s="20" t="s">
        <v>23</v>
      </c>
      <c r="I3" s="1"/>
    </row>
    <row r="4" spans="2:9" x14ac:dyDescent="0.35">
      <c r="B4" s="20">
        <v>44963</v>
      </c>
      <c r="C4" s="21">
        <v>0.42539351851851853</v>
      </c>
      <c r="D4" s="20" t="s">
        <v>20</v>
      </c>
      <c r="E4" s="22">
        <v>596</v>
      </c>
      <c r="F4" s="61">
        <v>5.23</v>
      </c>
      <c r="G4" s="20" t="s">
        <v>22</v>
      </c>
      <c r="H4" s="20" t="s">
        <v>23</v>
      </c>
      <c r="I4" s="1"/>
    </row>
    <row r="5" spans="2:9" x14ac:dyDescent="0.35">
      <c r="B5" s="20">
        <v>44963</v>
      </c>
      <c r="C5" s="21">
        <v>0.42539351851851853</v>
      </c>
      <c r="D5" s="20" t="s">
        <v>20</v>
      </c>
      <c r="E5" s="22">
        <v>209</v>
      </c>
      <c r="F5" s="61">
        <v>5.23</v>
      </c>
      <c r="G5" s="20" t="s">
        <v>22</v>
      </c>
      <c r="H5" s="20" t="s">
        <v>23</v>
      </c>
      <c r="I5" s="1"/>
    </row>
    <row r="6" spans="2:9" x14ac:dyDescent="0.35">
      <c r="B6" s="20">
        <v>44963</v>
      </c>
      <c r="C6" s="21">
        <v>0.42539351851851853</v>
      </c>
      <c r="D6" s="20" t="s">
        <v>20</v>
      </c>
      <c r="E6" s="22">
        <v>506</v>
      </c>
      <c r="F6" s="61">
        <v>5.23</v>
      </c>
      <c r="G6" s="20" t="s">
        <v>22</v>
      </c>
      <c r="H6" s="20" t="s">
        <v>23</v>
      </c>
      <c r="I6" s="1"/>
    </row>
    <row r="7" spans="2:9" x14ac:dyDescent="0.35">
      <c r="B7" s="20">
        <v>44963</v>
      </c>
      <c r="C7" s="21">
        <v>0.42539351851851853</v>
      </c>
      <c r="D7" s="20" t="s">
        <v>20</v>
      </c>
      <c r="E7" s="22">
        <v>43</v>
      </c>
      <c r="F7" s="61">
        <v>5.23</v>
      </c>
      <c r="G7" s="20" t="s">
        <v>22</v>
      </c>
      <c r="H7" s="20" t="s">
        <v>23</v>
      </c>
      <c r="I7" s="1"/>
    </row>
    <row r="8" spans="2:9" x14ac:dyDescent="0.35">
      <c r="B8" s="20">
        <v>44963</v>
      </c>
      <c r="C8" s="21">
        <v>0.42539351851851853</v>
      </c>
      <c r="D8" s="20" t="s">
        <v>20</v>
      </c>
      <c r="E8" s="22">
        <v>1049</v>
      </c>
      <c r="F8" s="61">
        <v>5.23</v>
      </c>
      <c r="G8" s="20" t="s">
        <v>22</v>
      </c>
      <c r="H8" s="20" t="s">
        <v>23</v>
      </c>
      <c r="I8" s="1"/>
    </row>
    <row r="9" spans="2:9" x14ac:dyDescent="0.35">
      <c r="B9" s="20">
        <v>44963</v>
      </c>
      <c r="C9" s="21">
        <v>0.44171296296296297</v>
      </c>
      <c r="D9" s="20" t="s">
        <v>20</v>
      </c>
      <c r="E9" s="22">
        <v>1750</v>
      </c>
      <c r="F9" s="61">
        <v>5.24</v>
      </c>
      <c r="G9" s="20" t="s">
        <v>22</v>
      </c>
      <c r="H9" s="20" t="s">
        <v>23</v>
      </c>
      <c r="I9" s="1"/>
    </row>
    <row r="10" spans="2:9" s="1" customFormat="1" x14ac:dyDescent="0.35">
      <c r="B10" s="20">
        <v>44963</v>
      </c>
      <c r="C10" s="21">
        <v>0.44171296296296297</v>
      </c>
      <c r="D10" s="20" t="s">
        <v>20</v>
      </c>
      <c r="E10" s="22">
        <v>750</v>
      </c>
      <c r="F10" s="61">
        <v>5.24</v>
      </c>
      <c r="G10" s="20" t="s">
        <v>22</v>
      </c>
      <c r="H10" s="20" t="s">
        <v>23</v>
      </c>
    </row>
    <row r="11" spans="2:9" s="1" customFormat="1" x14ac:dyDescent="0.35">
      <c r="B11" s="20">
        <v>44963</v>
      </c>
      <c r="C11" s="21">
        <v>0.50908564814814816</v>
      </c>
      <c r="D11" s="20" t="s">
        <v>20</v>
      </c>
      <c r="E11" s="22">
        <v>283</v>
      </c>
      <c r="F11" s="61">
        <v>5.2</v>
      </c>
      <c r="G11" s="20" t="s">
        <v>22</v>
      </c>
      <c r="H11" s="20" t="s">
        <v>23</v>
      </c>
    </row>
    <row r="12" spans="2:9" s="1" customFormat="1" x14ac:dyDescent="0.35">
      <c r="B12" s="20">
        <v>44963</v>
      </c>
      <c r="C12" s="21">
        <v>0.51047453703703705</v>
      </c>
      <c r="D12" s="20" t="s">
        <v>20</v>
      </c>
      <c r="E12" s="22">
        <v>229</v>
      </c>
      <c r="F12" s="61">
        <v>5.2</v>
      </c>
      <c r="G12" s="20" t="s">
        <v>22</v>
      </c>
      <c r="H12" s="20" t="s">
        <v>23</v>
      </c>
    </row>
    <row r="13" spans="2:9" s="1" customFormat="1" x14ac:dyDescent="0.35">
      <c r="B13" s="20">
        <v>44963</v>
      </c>
      <c r="C13" s="21">
        <v>0.51478009259259261</v>
      </c>
      <c r="D13" s="20" t="s">
        <v>20</v>
      </c>
      <c r="E13" s="22">
        <v>505</v>
      </c>
      <c r="F13" s="61">
        <v>5.2</v>
      </c>
      <c r="G13" s="20" t="s">
        <v>22</v>
      </c>
      <c r="H13" s="20" t="s">
        <v>23</v>
      </c>
    </row>
    <row r="14" spans="2:9" s="1" customFormat="1" x14ac:dyDescent="0.35">
      <c r="B14" s="20">
        <v>44963</v>
      </c>
      <c r="C14" s="21">
        <v>0.5232754629629629</v>
      </c>
      <c r="D14" s="20" t="s">
        <v>20</v>
      </c>
      <c r="E14" s="22">
        <v>629</v>
      </c>
      <c r="F14" s="61">
        <v>5.2</v>
      </c>
      <c r="G14" s="20" t="s">
        <v>22</v>
      </c>
      <c r="H14" s="20" t="s">
        <v>23</v>
      </c>
    </row>
    <row r="15" spans="2:9" s="1" customFormat="1" x14ac:dyDescent="0.35">
      <c r="B15" s="20">
        <v>44963</v>
      </c>
      <c r="C15" s="21">
        <v>0.55378472222222219</v>
      </c>
      <c r="D15" s="20" t="s">
        <v>20</v>
      </c>
      <c r="E15" s="22">
        <v>3</v>
      </c>
      <c r="F15" s="61">
        <v>5.21</v>
      </c>
      <c r="G15" s="20" t="s">
        <v>22</v>
      </c>
      <c r="H15" s="20" t="s">
        <v>23</v>
      </c>
    </row>
    <row r="16" spans="2:9" s="1" customFormat="1" x14ac:dyDescent="0.35">
      <c r="B16" s="20">
        <v>44963</v>
      </c>
      <c r="C16" s="21">
        <v>0.57289351851851855</v>
      </c>
      <c r="D16" s="20" t="s">
        <v>20</v>
      </c>
      <c r="E16" s="22">
        <v>1500</v>
      </c>
      <c r="F16" s="61">
        <v>5.21</v>
      </c>
      <c r="G16" s="20" t="s">
        <v>22</v>
      </c>
      <c r="H16" s="20" t="s">
        <v>23</v>
      </c>
    </row>
    <row r="17" spans="2:8" s="1" customFormat="1" x14ac:dyDescent="0.35">
      <c r="B17" s="20">
        <v>44963</v>
      </c>
      <c r="C17" s="21">
        <v>0.58282407407407411</v>
      </c>
      <c r="D17" s="20" t="s">
        <v>20</v>
      </c>
      <c r="E17" s="22">
        <v>340</v>
      </c>
      <c r="F17" s="61">
        <v>5.21</v>
      </c>
      <c r="G17" s="20" t="s">
        <v>22</v>
      </c>
      <c r="H17" s="20" t="s">
        <v>23</v>
      </c>
    </row>
    <row r="18" spans="2:8" s="1" customFormat="1" x14ac:dyDescent="0.35">
      <c r="B18" s="20">
        <v>44963</v>
      </c>
      <c r="C18" s="21">
        <v>0.58311342592592597</v>
      </c>
      <c r="D18" s="20" t="s">
        <v>20</v>
      </c>
      <c r="E18" s="22">
        <v>787</v>
      </c>
      <c r="F18" s="61">
        <v>5.21</v>
      </c>
      <c r="G18" s="20" t="s">
        <v>22</v>
      </c>
      <c r="H18" s="20" t="s">
        <v>23</v>
      </c>
    </row>
    <row r="19" spans="2:8" s="1" customFormat="1" x14ac:dyDescent="0.35">
      <c r="B19" s="20">
        <v>44963</v>
      </c>
      <c r="C19" s="21">
        <v>0.58864583333333331</v>
      </c>
      <c r="D19" s="20" t="s">
        <v>20</v>
      </c>
      <c r="E19" s="22">
        <v>724</v>
      </c>
      <c r="F19" s="61">
        <v>5.21</v>
      </c>
      <c r="G19" s="20" t="s">
        <v>22</v>
      </c>
      <c r="H19" s="20" t="s">
        <v>23</v>
      </c>
    </row>
    <row r="20" spans="2:8" s="1" customFormat="1" x14ac:dyDescent="0.35">
      <c r="B20" s="20">
        <v>44963</v>
      </c>
      <c r="C20" s="21">
        <v>0.63372685185185185</v>
      </c>
      <c r="D20" s="20" t="s">
        <v>20</v>
      </c>
      <c r="E20" s="22">
        <v>1345</v>
      </c>
      <c r="F20" s="61">
        <v>5.2</v>
      </c>
      <c r="G20" s="20" t="s">
        <v>22</v>
      </c>
      <c r="H20" s="20" t="s">
        <v>23</v>
      </c>
    </row>
    <row r="21" spans="2:8" s="1" customFormat="1" x14ac:dyDescent="0.35">
      <c r="B21" s="20">
        <v>44963</v>
      </c>
      <c r="C21" s="21">
        <v>0.63452546296296297</v>
      </c>
      <c r="D21" s="20" t="s">
        <v>20</v>
      </c>
      <c r="E21" s="22">
        <v>193</v>
      </c>
      <c r="F21" s="61">
        <v>5.2</v>
      </c>
      <c r="G21" s="20" t="s">
        <v>22</v>
      </c>
      <c r="H21" s="20" t="s">
        <v>23</v>
      </c>
    </row>
    <row r="22" spans="2:8" s="1" customFormat="1" x14ac:dyDescent="0.35">
      <c r="B22" s="20">
        <v>44963</v>
      </c>
      <c r="C22" s="21">
        <v>0.65181712962962968</v>
      </c>
      <c r="D22" s="20" t="s">
        <v>20</v>
      </c>
      <c r="E22" s="22">
        <v>11</v>
      </c>
      <c r="F22" s="61">
        <v>5.22</v>
      </c>
      <c r="G22" s="20" t="s">
        <v>22</v>
      </c>
      <c r="H22" s="20" t="s">
        <v>23</v>
      </c>
    </row>
    <row r="23" spans="2:8" s="1" customFormat="1" x14ac:dyDescent="0.35">
      <c r="B23" s="20">
        <v>44963</v>
      </c>
      <c r="C23" s="21">
        <v>0.65181712962962968</v>
      </c>
      <c r="D23" s="20" t="s">
        <v>20</v>
      </c>
      <c r="E23" s="22">
        <v>446</v>
      </c>
      <c r="F23" s="61">
        <v>5.22</v>
      </c>
      <c r="G23" s="20" t="s">
        <v>22</v>
      </c>
      <c r="H23" s="20" t="s">
        <v>23</v>
      </c>
    </row>
    <row r="24" spans="2:8" s="1" customFormat="1" x14ac:dyDescent="0.35">
      <c r="B24" s="20">
        <v>44963</v>
      </c>
      <c r="C24" s="21">
        <v>0.6539814814814815</v>
      </c>
      <c r="D24" s="20" t="s">
        <v>20</v>
      </c>
      <c r="E24" s="22">
        <v>1005</v>
      </c>
      <c r="F24" s="61">
        <v>5.22</v>
      </c>
      <c r="G24" s="20" t="s">
        <v>22</v>
      </c>
      <c r="H24" s="20" t="s">
        <v>23</v>
      </c>
    </row>
    <row r="25" spans="2:8" s="1" customFormat="1" x14ac:dyDescent="0.35">
      <c r="B25" s="20">
        <v>44963</v>
      </c>
      <c r="C25" s="21">
        <v>0.68675925925925929</v>
      </c>
      <c r="D25" s="20" t="s">
        <v>20</v>
      </c>
      <c r="E25" s="22">
        <v>486</v>
      </c>
      <c r="F25" s="61">
        <v>5.2</v>
      </c>
      <c r="G25" s="20" t="s">
        <v>22</v>
      </c>
      <c r="H25" s="20" t="s">
        <v>23</v>
      </c>
    </row>
    <row r="26" spans="2:8" s="1" customFormat="1" x14ac:dyDescent="0.35">
      <c r="B26" s="20">
        <v>44963</v>
      </c>
      <c r="C26" s="21">
        <v>0.6919791666666667</v>
      </c>
      <c r="D26" s="20" t="s">
        <v>20</v>
      </c>
      <c r="E26" s="22">
        <v>1150</v>
      </c>
      <c r="F26" s="61">
        <v>5.2</v>
      </c>
      <c r="G26" s="20" t="s">
        <v>22</v>
      </c>
      <c r="H26" s="20" t="s">
        <v>23</v>
      </c>
    </row>
    <row r="27" spans="2:8" s="1" customFormat="1" x14ac:dyDescent="0.35">
      <c r="B27" s="20">
        <v>44963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x14ac:dyDescent="0.35">
      <c r="B28" s="20">
        <v>44963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x14ac:dyDescent="0.35">
      <c r="B29" s="20">
        <v>44963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x14ac:dyDescent="0.35">
      <c r="B30" s="20">
        <v>44963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x14ac:dyDescent="0.35">
      <c r="B31" s="20">
        <v>44963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x14ac:dyDescent="0.35">
      <c r="B32" s="20">
        <v>44963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x14ac:dyDescent="0.35">
      <c r="B33" s="20">
        <v>44963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x14ac:dyDescent="0.35">
      <c r="B34" s="20">
        <v>44963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x14ac:dyDescent="0.35">
      <c r="B35" s="20">
        <v>44963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x14ac:dyDescent="0.35">
      <c r="B36" s="20">
        <v>44963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x14ac:dyDescent="0.35">
      <c r="B37" s="20">
        <v>44963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x14ac:dyDescent="0.35">
      <c r="B38" s="20">
        <v>44963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x14ac:dyDescent="0.35">
      <c r="B39" s="20">
        <v>44963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x14ac:dyDescent="0.35">
      <c r="B40" s="20">
        <v>44963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x14ac:dyDescent="0.35">
      <c r="B41" s="20">
        <v>44963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x14ac:dyDescent="0.35">
      <c r="B42" s="20">
        <v>44963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x14ac:dyDescent="0.35">
      <c r="B43" s="20">
        <v>44963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x14ac:dyDescent="0.35">
      <c r="B44" s="20">
        <v>44963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x14ac:dyDescent="0.35">
      <c r="B45" s="20">
        <v>44963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x14ac:dyDescent="0.35">
      <c r="B46" s="20">
        <v>44963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x14ac:dyDescent="0.35">
      <c r="B47" s="20">
        <v>44963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" thickBot="1" x14ac:dyDescent="0.4">
      <c r="B48" s="20">
        <v>44963</v>
      </c>
      <c r="C48" s="56"/>
      <c r="D48" s="55" t="s">
        <v>20</v>
      </c>
      <c r="E48" s="57"/>
      <c r="F48" s="58"/>
      <c r="G48" s="55" t="s">
        <v>22</v>
      </c>
      <c r="H48" s="55" t="s">
        <v>23</v>
      </c>
    </row>
    <row r="49" spans="1:8" ht="15" thickBot="1" x14ac:dyDescent="0.4">
      <c r="A49" s="24" t="s">
        <v>29</v>
      </c>
      <c r="B49" s="59"/>
      <c r="C49" s="27"/>
      <c r="D49" s="27" t="s">
        <v>24</v>
      </c>
      <c r="E49" s="60">
        <f>SUM(E2:E48)</f>
        <v>14636</v>
      </c>
      <c r="F49" s="29">
        <v>5.2161999999999997</v>
      </c>
      <c r="G49" s="30" t="s">
        <v>18</v>
      </c>
      <c r="H49" s="30" t="s">
        <v>19</v>
      </c>
    </row>
    <row r="73" spans="11:11" x14ac:dyDescent="0.35">
      <c r="K73" t="e">
        <f>#REF!/#REF!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5"/>
  <sheetViews>
    <sheetView workbookViewId="0">
      <selection activeCell="C29" sqref="C29"/>
    </sheetView>
  </sheetViews>
  <sheetFormatPr baseColWidth="10" defaultColWidth="11.453125" defaultRowHeight="14.5" x14ac:dyDescent="0.35"/>
  <cols>
    <col min="1" max="1" width="32.26953125" style="1" bestFit="1" customWidth="1"/>
    <col min="2" max="2" width="20.54296875" style="1" bestFit="1" customWidth="1"/>
    <col min="3" max="3" width="20.54296875" style="1" customWidth="1"/>
    <col min="4" max="4" width="18.26953125" style="1" bestFit="1" customWidth="1"/>
    <col min="5" max="12" width="11.453125" style="1"/>
    <col min="13" max="13" width="15.1796875" style="1" bestFit="1" customWidth="1"/>
    <col min="14" max="16384" width="11.453125" style="1"/>
  </cols>
  <sheetData>
    <row r="1" spans="2:30" ht="15" thickTop="1" x14ac:dyDescent="0.3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35">
      <c r="B2" s="20">
        <v>44964</v>
      </c>
      <c r="C2" s="21">
        <v>0.38167824074074069</v>
      </c>
      <c r="D2" s="20" t="s">
        <v>20</v>
      </c>
      <c r="E2" s="22">
        <v>134</v>
      </c>
      <c r="F2" s="62">
        <v>5.2</v>
      </c>
      <c r="G2" s="20" t="s">
        <v>22</v>
      </c>
      <c r="H2" s="20" t="s">
        <v>23</v>
      </c>
      <c r="M2" s="13"/>
      <c r="Y2" s="13"/>
      <c r="AD2" s="13"/>
    </row>
    <row r="3" spans="2:30" x14ac:dyDescent="0.35">
      <c r="B3" s="20">
        <v>44964</v>
      </c>
      <c r="C3" s="21">
        <v>0.38167824074074069</v>
      </c>
      <c r="D3" s="20" t="s">
        <v>20</v>
      </c>
      <c r="E3" s="22">
        <v>3114</v>
      </c>
      <c r="F3" s="62">
        <v>5.2</v>
      </c>
      <c r="G3" s="20" t="s">
        <v>22</v>
      </c>
      <c r="H3" s="20" t="s">
        <v>23</v>
      </c>
      <c r="M3" s="13"/>
      <c r="Y3" s="13"/>
      <c r="AD3" s="13"/>
    </row>
    <row r="4" spans="2:30" x14ac:dyDescent="0.35">
      <c r="B4" s="20">
        <v>44964</v>
      </c>
      <c r="C4" s="21">
        <v>0.38167824074074069</v>
      </c>
      <c r="D4" s="20" t="s">
        <v>20</v>
      </c>
      <c r="E4" s="22">
        <v>252</v>
      </c>
      <c r="F4" s="62">
        <v>5.2</v>
      </c>
      <c r="G4" s="20" t="s">
        <v>22</v>
      </c>
      <c r="H4" s="20" t="s">
        <v>23</v>
      </c>
      <c r="M4" s="13"/>
      <c r="Y4" s="13"/>
      <c r="AD4" s="13"/>
    </row>
    <row r="5" spans="2:30" x14ac:dyDescent="0.35">
      <c r="B5" s="20">
        <v>44964</v>
      </c>
      <c r="C5" s="21">
        <v>0.40806712962962965</v>
      </c>
      <c r="D5" s="20" t="s">
        <v>20</v>
      </c>
      <c r="E5" s="22">
        <v>708</v>
      </c>
      <c r="F5" s="62">
        <v>5.17</v>
      </c>
      <c r="G5" s="20" t="s">
        <v>22</v>
      </c>
      <c r="H5" s="20" t="s">
        <v>23</v>
      </c>
      <c r="M5" s="13"/>
      <c r="Y5" s="13"/>
      <c r="AD5" s="13"/>
    </row>
    <row r="6" spans="2:30" x14ac:dyDescent="0.35">
      <c r="B6" s="20">
        <v>44964</v>
      </c>
      <c r="C6" s="21">
        <v>0.40806712962962965</v>
      </c>
      <c r="D6" s="20" t="s">
        <v>20</v>
      </c>
      <c r="E6" s="22">
        <v>57</v>
      </c>
      <c r="F6" s="62">
        <v>5.17</v>
      </c>
      <c r="G6" s="20" t="s">
        <v>22</v>
      </c>
      <c r="H6" s="20" t="s">
        <v>23</v>
      </c>
      <c r="M6" s="13"/>
      <c r="Y6" s="13"/>
      <c r="AD6" s="13"/>
    </row>
    <row r="7" spans="2:30" x14ac:dyDescent="0.35">
      <c r="B7" s="20">
        <v>44964</v>
      </c>
      <c r="C7" s="21">
        <v>0.40806712962962965</v>
      </c>
      <c r="D7" s="20" t="s">
        <v>20</v>
      </c>
      <c r="E7" s="22">
        <v>235</v>
      </c>
      <c r="F7" s="62">
        <v>5.17</v>
      </c>
      <c r="G7" s="20" t="s">
        <v>22</v>
      </c>
      <c r="H7" s="20" t="s">
        <v>23</v>
      </c>
      <c r="M7" s="13"/>
      <c r="Y7" s="13"/>
      <c r="AD7" s="13"/>
    </row>
    <row r="8" spans="2:30" x14ac:dyDescent="0.35">
      <c r="B8" s="20">
        <v>44964</v>
      </c>
      <c r="C8" s="21">
        <v>0.46577546296296296</v>
      </c>
      <c r="D8" s="20" t="s">
        <v>20</v>
      </c>
      <c r="E8" s="22">
        <v>19</v>
      </c>
      <c r="F8" s="62">
        <v>5.17</v>
      </c>
      <c r="G8" s="20" t="s">
        <v>22</v>
      </c>
      <c r="H8" s="20" t="s">
        <v>23</v>
      </c>
      <c r="M8" s="13"/>
      <c r="Y8" s="13"/>
      <c r="AD8" s="13"/>
    </row>
    <row r="9" spans="2:30" x14ac:dyDescent="0.35">
      <c r="B9" s="20">
        <v>44964</v>
      </c>
      <c r="C9" s="21">
        <v>0.46577546296296296</v>
      </c>
      <c r="D9" s="20" t="s">
        <v>20</v>
      </c>
      <c r="E9" s="22">
        <v>240</v>
      </c>
      <c r="F9" s="62">
        <v>5.17</v>
      </c>
      <c r="G9" s="20" t="s">
        <v>22</v>
      </c>
      <c r="H9" s="20" t="s">
        <v>23</v>
      </c>
      <c r="M9" s="13"/>
      <c r="Y9" s="13"/>
      <c r="AD9" s="13"/>
    </row>
    <row r="10" spans="2:30" x14ac:dyDescent="0.35">
      <c r="B10" s="20">
        <v>44964</v>
      </c>
      <c r="C10" s="21">
        <v>0.46581018518518519</v>
      </c>
      <c r="D10" s="20" t="s">
        <v>20</v>
      </c>
      <c r="E10" s="22">
        <v>834</v>
      </c>
      <c r="F10" s="62">
        <v>5.17</v>
      </c>
      <c r="G10" s="20" t="s">
        <v>22</v>
      </c>
      <c r="H10" s="20" t="s">
        <v>23</v>
      </c>
      <c r="M10" s="13"/>
      <c r="Y10" s="13"/>
      <c r="AD10" s="13"/>
    </row>
    <row r="11" spans="2:30" x14ac:dyDescent="0.35">
      <c r="B11" s="20">
        <v>44964</v>
      </c>
      <c r="C11" s="21">
        <v>0.46581018518518519</v>
      </c>
      <c r="D11" s="20" t="s">
        <v>20</v>
      </c>
      <c r="E11" s="22">
        <v>90</v>
      </c>
      <c r="F11" s="62">
        <v>5.17</v>
      </c>
      <c r="G11" s="20" t="s">
        <v>22</v>
      </c>
      <c r="H11" s="20" t="s">
        <v>23</v>
      </c>
      <c r="M11" s="13"/>
      <c r="Y11" s="13"/>
      <c r="AD11" s="13"/>
    </row>
    <row r="12" spans="2:30" x14ac:dyDescent="0.35">
      <c r="B12" s="20">
        <v>44964</v>
      </c>
      <c r="C12" s="21">
        <v>0.46581018518518519</v>
      </c>
      <c r="D12" s="20" t="s">
        <v>20</v>
      </c>
      <c r="E12" s="22">
        <v>317</v>
      </c>
      <c r="F12" s="62">
        <v>5.17</v>
      </c>
      <c r="G12" s="20" t="s">
        <v>22</v>
      </c>
      <c r="H12" s="20" t="s">
        <v>23</v>
      </c>
      <c r="M12" s="13"/>
      <c r="Y12" s="13"/>
      <c r="AD12" s="13"/>
    </row>
    <row r="13" spans="2:30" x14ac:dyDescent="0.35">
      <c r="B13" s="20">
        <v>44964</v>
      </c>
      <c r="C13" s="21">
        <v>0.63293981481481476</v>
      </c>
      <c r="D13" s="20" t="s">
        <v>20</v>
      </c>
      <c r="E13" s="22">
        <v>763</v>
      </c>
      <c r="F13" s="62">
        <v>5.18</v>
      </c>
      <c r="G13" s="20" t="s">
        <v>22</v>
      </c>
      <c r="H13" s="20" t="s">
        <v>23</v>
      </c>
      <c r="M13" s="13"/>
      <c r="Y13" s="13"/>
      <c r="AD13" s="13"/>
    </row>
    <row r="14" spans="2:30" x14ac:dyDescent="0.35">
      <c r="B14" s="20">
        <v>44964</v>
      </c>
      <c r="C14" s="21">
        <v>0.63293981481481476</v>
      </c>
      <c r="D14" s="20" t="s">
        <v>20</v>
      </c>
      <c r="E14" s="22">
        <v>1737</v>
      </c>
      <c r="F14" s="62">
        <v>5.18</v>
      </c>
      <c r="G14" s="20" t="s">
        <v>22</v>
      </c>
      <c r="H14" s="20" t="s">
        <v>23</v>
      </c>
      <c r="M14" s="13"/>
      <c r="Y14" s="13"/>
      <c r="AD14" s="13"/>
    </row>
    <row r="15" spans="2:30" x14ac:dyDescent="0.35">
      <c r="B15" s="20">
        <v>44964</v>
      </c>
      <c r="C15" s="21">
        <v>0.68305555555555564</v>
      </c>
      <c r="D15" s="20" t="s">
        <v>20</v>
      </c>
      <c r="E15" s="22">
        <v>795</v>
      </c>
      <c r="F15" s="62">
        <v>5.21</v>
      </c>
      <c r="G15" s="20" t="s">
        <v>22</v>
      </c>
      <c r="H15" s="20" t="s">
        <v>23</v>
      </c>
      <c r="M15" s="13"/>
      <c r="Y15" s="13"/>
      <c r="AD15" s="13"/>
    </row>
    <row r="16" spans="2:30" x14ac:dyDescent="0.35">
      <c r="B16" s="20">
        <v>44964</v>
      </c>
      <c r="C16" s="21">
        <v>0.68305555555555564</v>
      </c>
      <c r="D16" s="20" t="s">
        <v>20</v>
      </c>
      <c r="E16" s="22">
        <v>324</v>
      </c>
      <c r="F16" s="62">
        <v>5.21</v>
      </c>
      <c r="G16" s="20" t="s">
        <v>22</v>
      </c>
      <c r="H16" s="20" t="s">
        <v>23</v>
      </c>
      <c r="M16" s="13"/>
      <c r="Y16" s="13"/>
      <c r="AD16" s="13"/>
    </row>
    <row r="17" spans="2:30" x14ac:dyDescent="0.35">
      <c r="B17" s="20">
        <v>44964</v>
      </c>
      <c r="C17" s="21">
        <v>0.68305555555555564</v>
      </c>
      <c r="D17" s="20" t="s">
        <v>20</v>
      </c>
      <c r="E17" s="22">
        <v>919</v>
      </c>
      <c r="F17" s="62">
        <v>5.21</v>
      </c>
      <c r="G17" s="20" t="s">
        <v>22</v>
      </c>
      <c r="H17" s="20" t="s">
        <v>23</v>
      </c>
      <c r="M17" s="13"/>
      <c r="Y17" s="13"/>
      <c r="AD17" s="13"/>
    </row>
    <row r="18" spans="2:30" x14ac:dyDescent="0.35">
      <c r="B18" s="20">
        <v>44964</v>
      </c>
      <c r="C18" s="21">
        <v>0.68311342592592583</v>
      </c>
      <c r="D18" s="20" t="s">
        <v>20</v>
      </c>
      <c r="E18" s="22">
        <v>1462</v>
      </c>
      <c r="F18" s="62">
        <v>5.21</v>
      </c>
      <c r="G18" s="20" t="s">
        <v>22</v>
      </c>
      <c r="H18" s="20" t="s">
        <v>23</v>
      </c>
      <c r="M18" s="13"/>
      <c r="Y18" s="13"/>
      <c r="AD18" s="13"/>
    </row>
    <row r="19" spans="2:30" x14ac:dyDescent="0.35">
      <c r="B19" s="20">
        <v>44964</v>
      </c>
      <c r="C19" s="21">
        <v>0.69518518518518524</v>
      </c>
      <c r="D19" s="20" t="s">
        <v>20</v>
      </c>
      <c r="E19" s="22">
        <v>27</v>
      </c>
      <c r="F19" s="62">
        <v>5.2</v>
      </c>
      <c r="G19" s="20" t="s">
        <v>22</v>
      </c>
      <c r="H19" s="20" t="s">
        <v>23</v>
      </c>
      <c r="M19" s="13"/>
      <c r="Y19" s="13"/>
      <c r="AD19" s="13"/>
    </row>
    <row r="20" spans="2:30" x14ac:dyDescent="0.35">
      <c r="B20" s="20">
        <v>44964</v>
      </c>
      <c r="C20" s="21">
        <v>0.70906249999999993</v>
      </c>
      <c r="D20" s="20" t="s">
        <v>20</v>
      </c>
      <c r="E20" s="22">
        <v>1121</v>
      </c>
      <c r="F20" s="62">
        <v>5.22</v>
      </c>
      <c r="G20" s="20" t="s">
        <v>22</v>
      </c>
      <c r="H20" s="20" t="s">
        <v>23</v>
      </c>
      <c r="M20" s="13"/>
      <c r="Y20" s="13"/>
      <c r="AD20" s="13"/>
    </row>
    <row r="21" spans="2:30" x14ac:dyDescent="0.35">
      <c r="B21" s="20">
        <v>44964</v>
      </c>
      <c r="C21" s="21">
        <v>0.70906249999999993</v>
      </c>
      <c r="D21" s="20" t="s">
        <v>20</v>
      </c>
      <c r="E21" s="22">
        <v>360</v>
      </c>
      <c r="F21" s="62">
        <v>5.22</v>
      </c>
      <c r="G21" s="20" t="s">
        <v>22</v>
      </c>
      <c r="H21" s="20" t="s">
        <v>23</v>
      </c>
      <c r="M21" s="13"/>
      <c r="Y21" s="13"/>
      <c r="AD21" s="13"/>
    </row>
    <row r="22" spans="2:30" x14ac:dyDescent="0.35">
      <c r="B22" s="20">
        <v>44964</v>
      </c>
      <c r="C22" s="21">
        <v>0.70906249999999993</v>
      </c>
      <c r="D22" s="20" t="s">
        <v>20</v>
      </c>
      <c r="E22" s="22">
        <v>177</v>
      </c>
      <c r="F22" s="62">
        <v>5.22</v>
      </c>
      <c r="G22" s="20" t="s">
        <v>22</v>
      </c>
      <c r="H22" s="20" t="s">
        <v>23</v>
      </c>
      <c r="M22" s="13"/>
      <c r="Y22" s="13"/>
      <c r="AD22" s="13"/>
    </row>
    <row r="23" spans="2:30" x14ac:dyDescent="0.35">
      <c r="B23" s="20">
        <v>44964</v>
      </c>
      <c r="C23" s="21">
        <v>0.70906249999999993</v>
      </c>
      <c r="D23" s="20" t="s">
        <v>20</v>
      </c>
      <c r="E23" s="22">
        <v>81</v>
      </c>
      <c r="F23" s="62">
        <v>5.22</v>
      </c>
      <c r="G23" s="20" t="s">
        <v>22</v>
      </c>
      <c r="H23" s="20" t="s">
        <v>23</v>
      </c>
      <c r="M23" s="13"/>
      <c r="Y23" s="13"/>
      <c r="AD23" s="13"/>
    </row>
    <row r="24" spans="2:30" x14ac:dyDescent="0.35">
      <c r="B24" s="20">
        <v>44964</v>
      </c>
      <c r="C24" s="21">
        <v>0.70907407407407408</v>
      </c>
      <c r="D24" s="20" t="s">
        <v>20</v>
      </c>
      <c r="E24" s="22">
        <v>44</v>
      </c>
      <c r="F24" s="62">
        <v>5.22</v>
      </c>
      <c r="G24" s="20" t="s">
        <v>22</v>
      </c>
      <c r="H24" s="20" t="s">
        <v>23</v>
      </c>
    </row>
    <row r="25" spans="2:30" x14ac:dyDescent="0.35">
      <c r="B25" s="20">
        <v>44964</v>
      </c>
      <c r="C25" s="21">
        <v>0.70907407407407408</v>
      </c>
      <c r="D25" s="20" t="s">
        <v>20</v>
      </c>
      <c r="E25" s="22">
        <v>34</v>
      </c>
      <c r="F25" s="62">
        <v>5.22</v>
      </c>
      <c r="G25" s="20" t="s">
        <v>22</v>
      </c>
      <c r="H25" s="20" t="s">
        <v>23</v>
      </c>
    </row>
    <row r="26" spans="2:30" x14ac:dyDescent="0.35">
      <c r="B26" s="20">
        <v>44964</v>
      </c>
      <c r="C26" s="21">
        <v>0.70907407407407408</v>
      </c>
      <c r="D26" s="20" t="s">
        <v>20</v>
      </c>
      <c r="E26" s="22">
        <v>548</v>
      </c>
      <c r="F26" s="62">
        <v>5.22</v>
      </c>
      <c r="G26" s="20" t="s">
        <v>22</v>
      </c>
      <c r="H26" s="20" t="s">
        <v>23</v>
      </c>
    </row>
    <row r="27" spans="2:30" x14ac:dyDescent="0.35">
      <c r="B27" s="20">
        <v>44964</v>
      </c>
      <c r="C27" s="21">
        <v>0.7091319444444445</v>
      </c>
      <c r="D27" s="20" t="s">
        <v>20</v>
      </c>
      <c r="E27" s="22">
        <v>368</v>
      </c>
      <c r="F27" s="62">
        <v>5.22</v>
      </c>
      <c r="G27" s="20" t="s">
        <v>22</v>
      </c>
      <c r="H27" s="20" t="s">
        <v>23</v>
      </c>
    </row>
    <row r="28" spans="2:30" x14ac:dyDescent="0.35">
      <c r="B28" s="20">
        <v>44964</v>
      </c>
      <c r="C28" s="21">
        <v>0.7091319444444445</v>
      </c>
      <c r="D28" s="20" t="s">
        <v>20</v>
      </c>
      <c r="E28" s="22">
        <v>346</v>
      </c>
      <c r="F28" s="62">
        <v>5.22</v>
      </c>
      <c r="G28" s="20" t="s">
        <v>22</v>
      </c>
      <c r="H28" s="20" t="s">
        <v>23</v>
      </c>
    </row>
    <row r="29" spans="2:30" x14ac:dyDescent="0.35">
      <c r="B29" s="20">
        <v>44964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30" x14ac:dyDescent="0.35">
      <c r="B30" s="20">
        <v>44964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30" x14ac:dyDescent="0.35">
      <c r="B31" s="20">
        <v>44964</v>
      </c>
      <c r="C31" s="31"/>
      <c r="D31" s="20" t="s">
        <v>20</v>
      </c>
      <c r="E31" s="32"/>
      <c r="F31" s="33"/>
      <c r="G31" s="20" t="s">
        <v>22</v>
      </c>
      <c r="H31" s="20" t="s">
        <v>23</v>
      </c>
    </row>
    <row r="32" spans="2:30" ht="15" thickBot="1" x14ac:dyDescent="0.4">
      <c r="B32" s="20">
        <v>44964</v>
      </c>
      <c r="C32" s="35"/>
      <c r="D32" s="20" t="s">
        <v>20</v>
      </c>
      <c r="E32" s="32"/>
      <c r="F32" s="33"/>
      <c r="G32" s="20" t="s">
        <v>22</v>
      </c>
      <c r="H32" s="20" t="s">
        <v>23</v>
      </c>
    </row>
    <row r="33" spans="1:8" ht="15" thickBot="1" x14ac:dyDescent="0.4">
      <c r="A33" s="24" t="s">
        <v>29</v>
      </c>
      <c r="B33" s="25"/>
      <c r="C33" s="26"/>
      <c r="D33" s="27" t="s">
        <v>24</v>
      </c>
      <c r="E33" s="28">
        <f>SUM(E2:E32)</f>
        <v>15106</v>
      </c>
      <c r="F33" s="29">
        <v>5.1981000000000002</v>
      </c>
      <c r="G33" s="30" t="s">
        <v>18</v>
      </c>
      <c r="H33" s="30" t="s">
        <v>19</v>
      </c>
    </row>
    <row r="34" spans="1:8" x14ac:dyDescent="0.35">
      <c r="D34" s="11"/>
    </row>
    <row r="35" spans="1:8" x14ac:dyDescent="0.35">
      <c r="D35" s="11"/>
    </row>
    <row r="36" spans="1:8" x14ac:dyDescent="0.35">
      <c r="D36" s="11"/>
    </row>
    <row r="37" spans="1:8" x14ac:dyDescent="0.35">
      <c r="D37" s="11"/>
    </row>
    <row r="38" spans="1:8" x14ac:dyDescent="0.35">
      <c r="D38" s="11"/>
    </row>
    <row r="40" spans="1:8" x14ac:dyDescent="0.35">
      <c r="D40" s="11"/>
    </row>
    <row r="41" spans="1:8" x14ac:dyDescent="0.35">
      <c r="D41" s="11"/>
    </row>
    <row r="42" spans="1:8" x14ac:dyDescent="0.35">
      <c r="D42" s="11"/>
    </row>
    <row r="43" spans="1:8" x14ac:dyDescent="0.35">
      <c r="D43" s="11"/>
    </row>
    <row r="44" spans="1:8" x14ac:dyDescent="0.35">
      <c r="D44" s="11"/>
    </row>
    <row r="45" spans="1:8" x14ac:dyDescent="0.35">
      <c r="D45" s="11"/>
    </row>
    <row r="46" spans="1:8" x14ac:dyDescent="0.35">
      <c r="D46" s="11"/>
    </row>
    <row r="47" spans="1:8" x14ac:dyDescent="0.35">
      <c r="D47" s="11"/>
    </row>
    <row r="48" spans="1:8" x14ac:dyDescent="0.35">
      <c r="D48" s="11"/>
    </row>
    <row r="49" spans="4:4" x14ac:dyDescent="0.35">
      <c r="D49" s="11"/>
    </row>
    <row r="50" spans="4:4" x14ac:dyDescent="0.35">
      <c r="D50" s="11"/>
    </row>
    <row r="51" spans="4:4" x14ac:dyDescent="0.35">
      <c r="D51" s="11"/>
    </row>
    <row r="52" spans="4:4" x14ac:dyDescent="0.35">
      <c r="D52" s="11"/>
    </row>
    <row r="53" spans="4:4" x14ac:dyDescent="0.35">
      <c r="D53" s="11"/>
    </row>
    <row r="54" spans="4:4" x14ac:dyDescent="0.35">
      <c r="D54" s="11"/>
    </row>
    <row r="55" spans="4:4" x14ac:dyDescent="0.35">
      <c r="D55" s="11"/>
    </row>
  </sheetData>
  <phoneticPr fontId="26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4"/>
  <sheetViews>
    <sheetView workbookViewId="0">
      <selection activeCell="E11" sqref="E11"/>
    </sheetView>
  </sheetViews>
  <sheetFormatPr baseColWidth="10" defaultColWidth="11.453125" defaultRowHeight="14.5" x14ac:dyDescent="0.35"/>
  <cols>
    <col min="1" max="1" width="32.26953125" style="1" bestFit="1" customWidth="1"/>
    <col min="2" max="2" width="20.54296875" style="1" bestFit="1" customWidth="1"/>
    <col min="3" max="3" width="20.54296875" style="1" customWidth="1"/>
    <col min="4" max="4" width="18.26953125" style="1" bestFit="1" customWidth="1"/>
    <col min="5" max="12" width="11.453125" style="1"/>
    <col min="13" max="13" width="15.1796875" style="1" bestFit="1" customWidth="1"/>
    <col min="14" max="16384" width="11.453125" style="1"/>
  </cols>
  <sheetData>
    <row r="1" spans="2:30" ht="15" thickTop="1" x14ac:dyDescent="0.3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35">
      <c r="B2" s="20">
        <v>44965</v>
      </c>
      <c r="C2" s="21">
        <v>0.37934027777777773</v>
      </c>
      <c r="D2" s="20" t="s">
        <v>20</v>
      </c>
      <c r="E2" s="22">
        <v>1500</v>
      </c>
      <c r="F2" s="62">
        <v>5.22</v>
      </c>
      <c r="G2" s="20" t="s">
        <v>22</v>
      </c>
      <c r="H2" s="20" t="s">
        <v>23</v>
      </c>
      <c r="M2" s="13"/>
      <c r="Y2" s="13"/>
      <c r="AD2" s="13"/>
    </row>
    <row r="3" spans="2:30" x14ac:dyDescent="0.35">
      <c r="B3" s="20">
        <v>44965</v>
      </c>
      <c r="C3" s="21">
        <v>0.41857638888888887</v>
      </c>
      <c r="D3" s="20" t="s">
        <v>20</v>
      </c>
      <c r="E3" s="22">
        <v>1100</v>
      </c>
      <c r="F3" s="62">
        <v>5.23</v>
      </c>
      <c r="G3" s="20" t="s">
        <v>22</v>
      </c>
      <c r="H3" s="20" t="s">
        <v>23</v>
      </c>
      <c r="M3" s="13"/>
      <c r="Y3" s="13"/>
      <c r="AD3" s="13"/>
    </row>
    <row r="4" spans="2:30" x14ac:dyDescent="0.35">
      <c r="B4" s="20">
        <v>44965</v>
      </c>
      <c r="C4" s="21">
        <v>0.41857638888888887</v>
      </c>
      <c r="D4" s="20" t="s">
        <v>20</v>
      </c>
      <c r="E4" s="22">
        <v>210</v>
      </c>
      <c r="F4" s="62">
        <v>5.23</v>
      </c>
      <c r="G4" s="20" t="s">
        <v>22</v>
      </c>
      <c r="H4" s="20" t="s">
        <v>23</v>
      </c>
      <c r="M4" s="13"/>
      <c r="Y4" s="13"/>
      <c r="AD4" s="13"/>
    </row>
    <row r="5" spans="2:30" x14ac:dyDescent="0.35">
      <c r="B5" s="20">
        <v>44965</v>
      </c>
      <c r="C5" s="21">
        <v>0.41857638888888887</v>
      </c>
      <c r="D5" s="20" t="s">
        <v>20</v>
      </c>
      <c r="E5" s="22">
        <v>690</v>
      </c>
      <c r="F5" s="62">
        <v>5.23</v>
      </c>
      <c r="G5" s="20" t="s">
        <v>22</v>
      </c>
      <c r="H5" s="20" t="s">
        <v>23</v>
      </c>
      <c r="M5" s="13"/>
      <c r="Y5" s="13"/>
      <c r="AD5" s="13"/>
    </row>
    <row r="6" spans="2:30" x14ac:dyDescent="0.35">
      <c r="B6" s="20">
        <v>44965</v>
      </c>
      <c r="C6" s="21">
        <v>0.42749999999999999</v>
      </c>
      <c r="D6" s="20" t="s">
        <v>20</v>
      </c>
      <c r="E6" s="22">
        <v>757</v>
      </c>
      <c r="F6" s="62">
        <v>5.21</v>
      </c>
      <c r="G6" s="20" t="s">
        <v>22</v>
      </c>
      <c r="H6" s="20" t="s">
        <v>23</v>
      </c>
      <c r="M6" s="13"/>
      <c r="Y6" s="13"/>
      <c r="AD6" s="13"/>
    </row>
    <row r="7" spans="2:30" x14ac:dyDescent="0.35">
      <c r="B7" s="20">
        <v>44965</v>
      </c>
      <c r="C7" s="21">
        <v>0.42862268518518515</v>
      </c>
      <c r="D7" s="20" t="s">
        <v>20</v>
      </c>
      <c r="E7" s="22">
        <v>42</v>
      </c>
      <c r="F7" s="62">
        <v>5.21</v>
      </c>
      <c r="G7" s="20" t="s">
        <v>22</v>
      </c>
      <c r="H7" s="20" t="s">
        <v>23</v>
      </c>
      <c r="M7" s="13"/>
      <c r="Y7" s="13"/>
      <c r="AD7" s="13"/>
    </row>
    <row r="8" spans="2:30" x14ac:dyDescent="0.35">
      <c r="B8" s="20">
        <v>44965</v>
      </c>
      <c r="C8" s="21">
        <v>0.45957175925925925</v>
      </c>
      <c r="D8" s="20" t="s">
        <v>20</v>
      </c>
      <c r="E8" s="22">
        <v>26</v>
      </c>
      <c r="F8" s="62">
        <v>5.21</v>
      </c>
      <c r="G8" s="20" t="s">
        <v>22</v>
      </c>
      <c r="H8" s="20" t="s">
        <v>23</v>
      </c>
      <c r="M8" s="13"/>
      <c r="Y8" s="13"/>
      <c r="AD8" s="13"/>
    </row>
    <row r="9" spans="2:30" x14ac:dyDescent="0.35">
      <c r="B9" s="20">
        <v>44965</v>
      </c>
      <c r="C9" s="21">
        <v>0.45960648148148148</v>
      </c>
      <c r="D9" s="20" t="s">
        <v>20</v>
      </c>
      <c r="E9" s="22">
        <v>350</v>
      </c>
      <c r="F9" s="62">
        <v>5.21</v>
      </c>
      <c r="G9" s="20" t="s">
        <v>22</v>
      </c>
      <c r="H9" s="20" t="s">
        <v>23</v>
      </c>
      <c r="M9" s="13"/>
      <c r="Y9" s="13"/>
      <c r="AD9" s="13"/>
    </row>
    <row r="10" spans="2:30" x14ac:dyDescent="0.35">
      <c r="B10" s="20">
        <v>44965</v>
      </c>
      <c r="C10" s="21">
        <v>0.45960648148148148</v>
      </c>
      <c r="D10" s="20" t="s">
        <v>20</v>
      </c>
      <c r="E10" s="22">
        <v>325</v>
      </c>
      <c r="F10" s="62">
        <v>5.21</v>
      </c>
      <c r="G10" s="20" t="s">
        <v>22</v>
      </c>
      <c r="H10" s="20" t="s">
        <v>23</v>
      </c>
      <c r="M10" s="13"/>
      <c r="Y10" s="13"/>
      <c r="AD10" s="13"/>
    </row>
    <row r="11" spans="2:30" x14ac:dyDescent="0.35">
      <c r="B11" s="20">
        <v>44965</v>
      </c>
      <c r="C11" s="21">
        <v>0.52519675925925924</v>
      </c>
      <c r="D11" s="20" t="s">
        <v>20</v>
      </c>
      <c r="E11" s="22">
        <v>19</v>
      </c>
      <c r="F11" s="62">
        <v>5.23</v>
      </c>
      <c r="G11" s="20" t="s">
        <v>22</v>
      </c>
      <c r="H11" s="20" t="s">
        <v>23</v>
      </c>
      <c r="M11" s="13"/>
      <c r="Y11" s="13"/>
      <c r="AD11" s="13"/>
    </row>
    <row r="12" spans="2:30" x14ac:dyDescent="0.35">
      <c r="B12" s="20">
        <v>44965</v>
      </c>
      <c r="C12" s="21">
        <v>0.52665509259259258</v>
      </c>
      <c r="D12" s="20" t="s">
        <v>20</v>
      </c>
      <c r="E12" s="22">
        <v>20</v>
      </c>
      <c r="F12" s="62">
        <v>5.23</v>
      </c>
      <c r="G12" s="20" t="s">
        <v>22</v>
      </c>
      <c r="H12" s="20" t="s">
        <v>23</v>
      </c>
      <c r="M12" s="13"/>
      <c r="Y12" s="13"/>
      <c r="AD12" s="13"/>
    </row>
    <row r="13" spans="2:30" x14ac:dyDescent="0.35">
      <c r="B13" s="20">
        <v>44965</v>
      </c>
      <c r="C13" s="21">
        <v>0.54195601851851849</v>
      </c>
      <c r="D13" s="20" t="s">
        <v>20</v>
      </c>
      <c r="E13" s="22">
        <v>465</v>
      </c>
      <c r="F13" s="62">
        <v>5.29</v>
      </c>
      <c r="G13" s="20" t="s">
        <v>22</v>
      </c>
      <c r="H13" s="20" t="s">
        <v>23</v>
      </c>
      <c r="M13" s="13"/>
      <c r="Y13" s="13"/>
      <c r="AD13" s="13"/>
    </row>
    <row r="14" spans="2:30" x14ac:dyDescent="0.35">
      <c r="B14" s="20">
        <v>44965</v>
      </c>
      <c r="C14" s="21">
        <v>0.54195601851851849</v>
      </c>
      <c r="D14" s="20" t="s">
        <v>20</v>
      </c>
      <c r="E14" s="22">
        <v>300</v>
      </c>
      <c r="F14" s="62">
        <v>5.29</v>
      </c>
      <c r="G14" s="20" t="s">
        <v>22</v>
      </c>
      <c r="H14" s="20" t="s">
        <v>23</v>
      </c>
      <c r="M14" s="13"/>
      <c r="Y14" s="13"/>
      <c r="AD14" s="13"/>
    </row>
    <row r="15" spans="2:30" x14ac:dyDescent="0.35">
      <c r="B15" s="20">
        <v>44965</v>
      </c>
      <c r="C15" s="21">
        <v>0.54195601851851849</v>
      </c>
      <c r="D15" s="20" t="s">
        <v>20</v>
      </c>
      <c r="E15" s="22">
        <v>70</v>
      </c>
      <c r="F15" s="62">
        <v>5.29</v>
      </c>
      <c r="G15" s="20" t="s">
        <v>22</v>
      </c>
      <c r="H15" s="20" t="s">
        <v>23</v>
      </c>
      <c r="M15" s="13"/>
      <c r="Y15" s="13"/>
      <c r="AD15" s="13"/>
    </row>
    <row r="16" spans="2:30" x14ac:dyDescent="0.35">
      <c r="B16" s="20">
        <v>44965</v>
      </c>
      <c r="C16" s="21">
        <v>0.54195601851851849</v>
      </c>
      <c r="D16" s="20" t="s">
        <v>20</v>
      </c>
      <c r="E16" s="22">
        <v>626</v>
      </c>
      <c r="F16" s="62">
        <v>5.29</v>
      </c>
      <c r="G16" s="20" t="s">
        <v>22</v>
      </c>
      <c r="H16" s="20" t="s">
        <v>23</v>
      </c>
      <c r="M16" s="13"/>
      <c r="Y16" s="13"/>
      <c r="AD16" s="13"/>
    </row>
    <row r="17" spans="2:30" x14ac:dyDescent="0.35">
      <c r="B17" s="20">
        <v>44965</v>
      </c>
      <c r="C17" s="21">
        <v>0.56960648148148152</v>
      </c>
      <c r="D17" s="20" t="s">
        <v>20</v>
      </c>
      <c r="E17" s="22">
        <v>19</v>
      </c>
      <c r="F17" s="62">
        <v>5.27</v>
      </c>
      <c r="G17" s="20" t="s">
        <v>22</v>
      </c>
      <c r="H17" s="20" t="s">
        <v>23</v>
      </c>
      <c r="M17" s="13"/>
      <c r="Y17" s="13"/>
      <c r="AD17" s="13"/>
    </row>
    <row r="18" spans="2:30" x14ac:dyDescent="0.35">
      <c r="B18" s="20">
        <v>44965</v>
      </c>
      <c r="C18" s="21">
        <v>0.56960648148148152</v>
      </c>
      <c r="D18" s="20" t="s">
        <v>20</v>
      </c>
      <c r="E18" s="22">
        <v>705</v>
      </c>
      <c r="F18" s="62">
        <v>5.27</v>
      </c>
      <c r="G18" s="20" t="s">
        <v>22</v>
      </c>
      <c r="H18" s="20" t="s">
        <v>23</v>
      </c>
      <c r="M18" s="13"/>
      <c r="Y18" s="13"/>
      <c r="AD18" s="13"/>
    </row>
    <row r="19" spans="2:30" x14ac:dyDescent="0.35">
      <c r="B19" s="20">
        <v>44965</v>
      </c>
      <c r="C19" s="21">
        <v>0.56960648148148152</v>
      </c>
      <c r="D19" s="20" t="s">
        <v>20</v>
      </c>
      <c r="E19" s="22">
        <v>776</v>
      </c>
      <c r="F19" s="62">
        <v>5.27</v>
      </c>
      <c r="G19" s="20" t="s">
        <v>22</v>
      </c>
      <c r="H19" s="20" t="s">
        <v>23</v>
      </c>
      <c r="M19" s="13"/>
      <c r="Y19" s="13"/>
      <c r="AD19" s="13"/>
    </row>
    <row r="20" spans="2:30" x14ac:dyDescent="0.35">
      <c r="B20" s="20">
        <v>44965</v>
      </c>
      <c r="C20" s="21">
        <v>0.58908564814814812</v>
      </c>
      <c r="D20" s="20" t="s">
        <v>20</v>
      </c>
      <c r="E20" s="22">
        <v>2065</v>
      </c>
      <c r="F20" s="62">
        <v>5.31</v>
      </c>
      <c r="G20" s="20" t="s">
        <v>22</v>
      </c>
      <c r="H20" s="20" t="s">
        <v>23</v>
      </c>
      <c r="M20" s="13"/>
      <c r="Y20" s="13"/>
      <c r="AD20" s="13"/>
    </row>
    <row r="21" spans="2:30" x14ac:dyDescent="0.35">
      <c r="B21" s="20">
        <v>44965</v>
      </c>
      <c r="C21" s="21">
        <v>0.58908564814814812</v>
      </c>
      <c r="D21" s="20" t="s">
        <v>20</v>
      </c>
      <c r="E21" s="22">
        <v>435</v>
      </c>
      <c r="F21" s="62">
        <v>5.31</v>
      </c>
      <c r="G21" s="20" t="s">
        <v>22</v>
      </c>
      <c r="H21" s="20" t="s">
        <v>23</v>
      </c>
      <c r="M21" s="13"/>
      <c r="Y21" s="13"/>
      <c r="AD21" s="13"/>
    </row>
    <row r="22" spans="2:30" x14ac:dyDescent="0.35">
      <c r="B22" s="20">
        <v>44965</v>
      </c>
      <c r="C22" s="21">
        <v>0.59960648148148155</v>
      </c>
      <c r="D22" s="20" t="s">
        <v>20</v>
      </c>
      <c r="E22" s="22">
        <v>1000</v>
      </c>
      <c r="F22" s="62">
        <v>5.3</v>
      </c>
      <c r="G22" s="20" t="s">
        <v>22</v>
      </c>
      <c r="H22" s="20" t="s">
        <v>23</v>
      </c>
      <c r="M22" s="13"/>
      <c r="Y22" s="13"/>
      <c r="AD22" s="13"/>
    </row>
    <row r="23" spans="2:30" x14ac:dyDescent="0.35">
      <c r="B23" s="20">
        <v>44965</v>
      </c>
      <c r="C23" s="21">
        <v>0.62481481481481482</v>
      </c>
      <c r="D23" s="20" t="s">
        <v>20</v>
      </c>
      <c r="E23" s="22">
        <v>19</v>
      </c>
      <c r="F23" s="62">
        <v>5.3</v>
      </c>
      <c r="G23" s="20" t="s">
        <v>22</v>
      </c>
      <c r="H23" s="20" t="s">
        <v>23</v>
      </c>
      <c r="M23" s="13"/>
      <c r="Y23" s="13"/>
      <c r="AD23" s="13"/>
    </row>
    <row r="24" spans="2:30" x14ac:dyDescent="0.35">
      <c r="B24" s="20">
        <v>44965</v>
      </c>
      <c r="C24" s="21">
        <v>0.65590277777777783</v>
      </c>
      <c r="D24" s="20" t="s">
        <v>20</v>
      </c>
      <c r="E24" s="22">
        <v>19</v>
      </c>
      <c r="F24" s="62">
        <v>5.3</v>
      </c>
      <c r="G24" s="20" t="s">
        <v>22</v>
      </c>
      <c r="H24" s="20" t="s">
        <v>23</v>
      </c>
      <c r="M24" s="13"/>
      <c r="Y24" s="13"/>
      <c r="AD24" s="13"/>
    </row>
    <row r="25" spans="2:30" x14ac:dyDescent="0.35">
      <c r="B25" s="20">
        <v>44965</v>
      </c>
      <c r="C25" s="21">
        <v>0.66537037037037039</v>
      </c>
      <c r="D25" s="20" t="s">
        <v>20</v>
      </c>
      <c r="E25" s="22">
        <v>1462</v>
      </c>
      <c r="F25" s="62">
        <v>5.3</v>
      </c>
      <c r="G25" s="20" t="s">
        <v>22</v>
      </c>
      <c r="H25" s="20" t="s">
        <v>23</v>
      </c>
      <c r="M25" s="13"/>
      <c r="Y25" s="13"/>
      <c r="AD25" s="13"/>
    </row>
    <row r="26" spans="2:30" x14ac:dyDescent="0.35">
      <c r="B26" s="20">
        <v>44965</v>
      </c>
      <c r="C26" s="21">
        <v>0.68090277777777775</v>
      </c>
      <c r="D26" s="20" t="s">
        <v>20</v>
      </c>
      <c r="E26" s="22">
        <v>74</v>
      </c>
      <c r="F26" s="62">
        <v>5.3</v>
      </c>
      <c r="G26" s="20" t="s">
        <v>22</v>
      </c>
      <c r="H26" s="20" t="s">
        <v>23</v>
      </c>
      <c r="M26" s="13"/>
      <c r="Y26" s="13"/>
      <c r="AD26" s="13"/>
    </row>
    <row r="27" spans="2:30" x14ac:dyDescent="0.35">
      <c r="B27" s="20">
        <v>44965</v>
      </c>
      <c r="C27" s="21">
        <v>0.68090277777777775</v>
      </c>
      <c r="D27" s="20" t="s">
        <v>20</v>
      </c>
      <c r="E27" s="22">
        <v>44</v>
      </c>
      <c r="F27" s="62">
        <v>5.3</v>
      </c>
      <c r="G27" s="20" t="s">
        <v>22</v>
      </c>
      <c r="H27" s="20" t="s">
        <v>23</v>
      </c>
      <c r="M27" s="13"/>
      <c r="Y27" s="13"/>
      <c r="AD27" s="13"/>
    </row>
    <row r="28" spans="2:30" x14ac:dyDescent="0.35">
      <c r="B28" s="20">
        <v>44965</v>
      </c>
      <c r="C28" s="21">
        <v>0.69190972222222225</v>
      </c>
      <c r="D28" s="20" t="s">
        <v>20</v>
      </c>
      <c r="E28" s="22">
        <v>487</v>
      </c>
      <c r="F28" s="62">
        <v>5.3</v>
      </c>
      <c r="G28" s="20" t="s">
        <v>22</v>
      </c>
      <c r="H28" s="20" t="s">
        <v>23</v>
      </c>
      <c r="M28" s="13"/>
      <c r="Y28" s="13"/>
      <c r="AD28" s="13"/>
    </row>
    <row r="29" spans="2:30" x14ac:dyDescent="0.35">
      <c r="B29" s="20">
        <v>44965</v>
      </c>
      <c r="C29" s="21">
        <v>0.69190972222222225</v>
      </c>
      <c r="D29" s="20" t="s">
        <v>20</v>
      </c>
      <c r="E29" s="22">
        <v>1126</v>
      </c>
      <c r="F29" s="62">
        <v>5.3</v>
      </c>
      <c r="G29" s="20" t="s">
        <v>22</v>
      </c>
      <c r="H29" s="20" t="s">
        <v>23</v>
      </c>
      <c r="M29" s="13"/>
      <c r="Y29" s="13"/>
      <c r="AD29" s="13"/>
    </row>
    <row r="30" spans="2:30" x14ac:dyDescent="0.35">
      <c r="B30" s="20">
        <v>44965</v>
      </c>
      <c r="C30" s="21">
        <v>0.69190972222222225</v>
      </c>
      <c r="D30" s="20" t="s">
        <v>20</v>
      </c>
      <c r="E30" s="22">
        <v>121</v>
      </c>
      <c r="F30" s="62">
        <v>5.3</v>
      </c>
      <c r="G30" s="20" t="s">
        <v>22</v>
      </c>
      <c r="H30" s="20" t="s">
        <v>23</v>
      </c>
      <c r="M30" s="13"/>
      <c r="Y30" s="13"/>
      <c r="AD30" s="13"/>
    </row>
    <row r="31" spans="2:30" x14ac:dyDescent="0.35">
      <c r="B31" s="20">
        <v>44965</v>
      </c>
      <c r="C31" s="21">
        <v>0.69190972222222225</v>
      </c>
      <c r="D31" s="20" t="s">
        <v>20</v>
      </c>
      <c r="E31" s="22">
        <v>63</v>
      </c>
      <c r="F31" s="62">
        <v>5.3</v>
      </c>
      <c r="G31" s="20" t="s">
        <v>22</v>
      </c>
      <c r="H31" s="20" t="s">
        <v>23</v>
      </c>
      <c r="M31" s="13"/>
      <c r="Y31" s="13"/>
      <c r="AD31" s="13"/>
    </row>
    <row r="32" spans="2:30" x14ac:dyDescent="0.35">
      <c r="B32" s="20">
        <v>44965</v>
      </c>
      <c r="C32" s="21">
        <v>0.69190972222222225</v>
      </c>
      <c r="D32" s="20" t="s">
        <v>20</v>
      </c>
      <c r="E32" s="22">
        <v>166</v>
      </c>
      <c r="F32" s="62">
        <v>5.3</v>
      </c>
      <c r="G32" s="20" t="s">
        <v>22</v>
      </c>
      <c r="H32" s="20" t="s">
        <v>23</v>
      </c>
      <c r="M32" s="13"/>
      <c r="Y32" s="13"/>
      <c r="AD32" s="13"/>
    </row>
    <row r="33" spans="1:8" x14ac:dyDescent="0.35">
      <c r="B33" s="20">
        <v>44965</v>
      </c>
      <c r="C33" s="21">
        <v>0.69190972222222225</v>
      </c>
      <c r="D33" s="20" t="s">
        <v>20</v>
      </c>
      <c r="E33" s="22">
        <v>68</v>
      </c>
      <c r="F33" s="62">
        <v>5.3</v>
      </c>
      <c r="G33" s="20" t="s">
        <v>22</v>
      </c>
      <c r="H33" s="20" t="s">
        <v>23</v>
      </c>
    </row>
    <row r="34" spans="1:8" x14ac:dyDescent="0.35">
      <c r="B34" s="20">
        <v>44965</v>
      </c>
      <c r="C34" s="21">
        <v>0.69190972222222225</v>
      </c>
      <c r="D34" s="20" t="s">
        <v>20</v>
      </c>
      <c r="E34" s="22">
        <v>147</v>
      </c>
      <c r="F34" s="62">
        <v>5.3</v>
      </c>
      <c r="G34" s="20" t="s">
        <v>22</v>
      </c>
      <c r="H34" s="20" t="s">
        <v>23</v>
      </c>
    </row>
    <row r="35" spans="1:8" x14ac:dyDescent="0.35">
      <c r="B35" s="20">
        <v>44965</v>
      </c>
      <c r="C35" s="31"/>
      <c r="D35" s="20" t="s">
        <v>20</v>
      </c>
      <c r="E35" s="32"/>
      <c r="F35" s="33"/>
      <c r="G35" s="20" t="s">
        <v>22</v>
      </c>
      <c r="H35" s="20" t="s">
        <v>23</v>
      </c>
    </row>
    <row r="36" spans="1:8" x14ac:dyDescent="0.35">
      <c r="B36" s="20">
        <v>44965</v>
      </c>
      <c r="C36" s="31"/>
      <c r="D36" s="20" t="s">
        <v>20</v>
      </c>
      <c r="E36" s="32"/>
      <c r="F36" s="34"/>
      <c r="G36" s="20" t="s">
        <v>22</v>
      </c>
      <c r="H36" s="20" t="s">
        <v>23</v>
      </c>
    </row>
    <row r="37" spans="1:8" x14ac:dyDescent="0.35">
      <c r="B37" s="20">
        <v>44965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1:8" x14ac:dyDescent="0.35">
      <c r="B38" s="20">
        <v>44965</v>
      </c>
      <c r="C38" s="31"/>
      <c r="D38" s="20" t="s">
        <v>20</v>
      </c>
      <c r="E38" s="32"/>
      <c r="F38" s="33"/>
      <c r="G38" s="20" t="s">
        <v>22</v>
      </c>
      <c r="H38" s="20" t="s">
        <v>23</v>
      </c>
    </row>
    <row r="39" spans="1:8" x14ac:dyDescent="0.35">
      <c r="B39" s="20">
        <v>44965</v>
      </c>
      <c r="C39" s="31"/>
      <c r="D39" s="20" t="s">
        <v>20</v>
      </c>
      <c r="E39" s="32"/>
      <c r="F39" s="33"/>
      <c r="G39" s="20" t="s">
        <v>22</v>
      </c>
      <c r="H39" s="20" t="s">
        <v>23</v>
      </c>
    </row>
    <row r="40" spans="1:8" x14ac:dyDescent="0.35">
      <c r="B40" s="20">
        <v>44965</v>
      </c>
      <c r="C40" s="31"/>
      <c r="D40" s="20" t="s">
        <v>20</v>
      </c>
      <c r="E40" s="32"/>
      <c r="F40" s="33"/>
      <c r="G40" s="20" t="s">
        <v>22</v>
      </c>
      <c r="H40" s="20" t="s">
        <v>23</v>
      </c>
    </row>
    <row r="41" spans="1:8" ht="15" thickBot="1" x14ac:dyDescent="0.4">
      <c r="B41" s="20">
        <v>44965</v>
      </c>
      <c r="C41" s="35"/>
      <c r="D41" s="20" t="s">
        <v>20</v>
      </c>
      <c r="E41" s="32"/>
      <c r="F41" s="33"/>
      <c r="G41" s="20" t="s">
        <v>22</v>
      </c>
      <c r="H41" s="20" t="s">
        <v>23</v>
      </c>
    </row>
    <row r="42" spans="1:8" ht="15" thickBot="1" x14ac:dyDescent="0.4">
      <c r="A42" s="24" t="s">
        <v>29</v>
      </c>
      <c r="B42" s="25"/>
      <c r="C42" s="26"/>
      <c r="D42" s="27" t="s">
        <v>24</v>
      </c>
      <c r="E42" s="28">
        <f>SUM(E2:E41)</f>
        <v>15296</v>
      </c>
      <c r="F42" s="29">
        <v>5.2717000000000001</v>
      </c>
      <c r="G42" s="30" t="s">
        <v>18</v>
      </c>
      <c r="H42" s="30" t="s">
        <v>19</v>
      </c>
    </row>
    <row r="43" spans="1:8" x14ac:dyDescent="0.35">
      <c r="D43" s="11"/>
    </row>
    <row r="44" spans="1:8" x14ac:dyDescent="0.35">
      <c r="D44" s="11"/>
    </row>
    <row r="45" spans="1:8" x14ac:dyDescent="0.35">
      <c r="D45" s="11"/>
    </row>
    <row r="46" spans="1:8" x14ac:dyDescent="0.35">
      <c r="D46" s="11"/>
    </row>
    <row r="47" spans="1:8" x14ac:dyDescent="0.35">
      <c r="D47" s="11"/>
    </row>
    <row r="49" spans="4:4" x14ac:dyDescent="0.35">
      <c r="D49" s="11"/>
    </row>
    <row r="50" spans="4:4" x14ac:dyDescent="0.35">
      <c r="D50" s="11"/>
    </row>
    <row r="51" spans="4:4" x14ac:dyDescent="0.35">
      <c r="D51" s="11"/>
    </row>
    <row r="52" spans="4:4" x14ac:dyDescent="0.35">
      <c r="D52" s="11"/>
    </row>
    <row r="53" spans="4:4" x14ac:dyDescent="0.35">
      <c r="D53" s="11"/>
    </row>
    <row r="54" spans="4:4" x14ac:dyDescent="0.35">
      <c r="D54" s="11"/>
    </row>
    <row r="55" spans="4:4" x14ac:dyDescent="0.35">
      <c r="D55" s="11"/>
    </row>
    <row r="56" spans="4:4" x14ac:dyDescent="0.35">
      <c r="D56" s="11"/>
    </row>
    <row r="57" spans="4:4" x14ac:dyDescent="0.35">
      <c r="D57" s="11"/>
    </row>
    <row r="58" spans="4:4" x14ac:dyDescent="0.35">
      <c r="D58" s="11"/>
    </row>
    <row r="59" spans="4:4" x14ac:dyDescent="0.35">
      <c r="D59" s="11"/>
    </row>
    <row r="60" spans="4:4" x14ac:dyDescent="0.35">
      <c r="D60" s="11"/>
    </row>
    <row r="61" spans="4:4" x14ac:dyDescent="0.35">
      <c r="D61" s="11"/>
    </row>
    <row r="62" spans="4:4" x14ac:dyDescent="0.35">
      <c r="D62" s="11"/>
    </row>
    <row r="63" spans="4:4" x14ac:dyDescent="0.35">
      <c r="D63" s="11"/>
    </row>
    <row r="64" spans="4:4" x14ac:dyDescent="0.35">
      <c r="D64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>
      <selection activeCell="L11" sqref="L11"/>
    </sheetView>
  </sheetViews>
  <sheetFormatPr baseColWidth="10" defaultColWidth="11.453125" defaultRowHeight="14.5" x14ac:dyDescent="0.35"/>
  <cols>
    <col min="1" max="1" width="32.26953125" style="1" bestFit="1" customWidth="1"/>
    <col min="2" max="2" width="20.54296875" style="1" bestFit="1" customWidth="1"/>
    <col min="3" max="3" width="20.54296875" style="1" customWidth="1"/>
    <col min="4" max="4" width="18.26953125" style="1" bestFit="1" customWidth="1"/>
    <col min="5" max="12" width="11.453125" style="1"/>
    <col min="13" max="13" width="15.1796875" style="1" bestFit="1" customWidth="1"/>
    <col min="14" max="16384" width="11.453125" style="1"/>
  </cols>
  <sheetData>
    <row r="1" spans="2:30" ht="15" thickTop="1" x14ac:dyDescent="0.3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35">
      <c r="B2" s="20">
        <v>44966</v>
      </c>
      <c r="C2" s="49">
        <v>0.42609953703703707</v>
      </c>
      <c r="D2" s="20" t="s">
        <v>20</v>
      </c>
      <c r="E2" s="22">
        <v>63</v>
      </c>
      <c r="F2" s="62">
        <v>5.4</v>
      </c>
      <c r="G2" s="20" t="s">
        <v>22</v>
      </c>
      <c r="H2" s="20" t="s">
        <v>23</v>
      </c>
      <c r="M2" s="13"/>
      <c r="Y2" s="13"/>
      <c r="AD2" s="13"/>
    </row>
    <row r="3" spans="2:30" x14ac:dyDescent="0.35">
      <c r="B3" s="20">
        <v>44966</v>
      </c>
      <c r="C3" s="49">
        <v>0.42609953703703707</v>
      </c>
      <c r="D3" s="20" t="s">
        <v>20</v>
      </c>
      <c r="E3" s="22">
        <v>195</v>
      </c>
      <c r="F3" s="62">
        <v>5.4</v>
      </c>
      <c r="G3" s="20" t="s">
        <v>22</v>
      </c>
      <c r="H3" s="20" t="s">
        <v>23</v>
      </c>
      <c r="M3" s="13"/>
      <c r="Y3" s="13"/>
      <c r="AD3" s="13"/>
    </row>
    <row r="4" spans="2:30" x14ac:dyDescent="0.35">
      <c r="B4" s="20">
        <v>44966</v>
      </c>
      <c r="C4" s="49">
        <v>0.42609953703703707</v>
      </c>
      <c r="D4" s="20" t="s">
        <v>20</v>
      </c>
      <c r="E4" s="22">
        <v>717</v>
      </c>
      <c r="F4" s="62">
        <v>5.4</v>
      </c>
      <c r="G4" s="20" t="s">
        <v>22</v>
      </c>
      <c r="H4" s="20" t="s">
        <v>23</v>
      </c>
      <c r="M4" s="13"/>
      <c r="Y4" s="13"/>
      <c r="AD4" s="13"/>
    </row>
    <row r="5" spans="2:30" x14ac:dyDescent="0.35">
      <c r="B5" s="20">
        <v>44966</v>
      </c>
      <c r="C5" s="49">
        <v>0.42609953703703707</v>
      </c>
      <c r="D5" s="20" t="s">
        <v>20</v>
      </c>
      <c r="E5" s="22">
        <v>116</v>
      </c>
      <c r="F5" s="62">
        <v>5.4</v>
      </c>
      <c r="G5" s="20" t="s">
        <v>22</v>
      </c>
      <c r="H5" s="20" t="s">
        <v>23</v>
      </c>
      <c r="M5" s="13"/>
      <c r="Y5" s="13"/>
      <c r="AD5" s="13"/>
    </row>
    <row r="6" spans="2:30" x14ac:dyDescent="0.35">
      <c r="B6" s="20">
        <v>44966</v>
      </c>
      <c r="C6" s="49">
        <v>0.42609953703703707</v>
      </c>
      <c r="D6" s="20" t="s">
        <v>20</v>
      </c>
      <c r="E6" s="22">
        <v>315</v>
      </c>
      <c r="F6" s="62">
        <v>5.4</v>
      </c>
      <c r="G6" s="20" t="s">
        <v>22</v>
      </c>
      <c r="H6" s="20" t="s">
        <v>23</v>
      </c>
      <c r="M6" s="13"/>
      <c r="Y6" s="13"/>
      <c r="AD6" s="13"/>
    </row>
    <row r="7" spans="2:30" x14ac:dyDescent="0.35">
      <c r="B7" s="20">
        <v>44966</v>
      </c>
      <c r="C7" s="49">
        <v>0.42609953703703707</v>
      </c>
      <c r="D7" s="20" t="s">
        <v>20</v>
      </c>
      <c r="E7" s="22">
        <v>17</v>
      </c>
      <c r="F7" s="62">
        <v>5.4</v>
      </c>
      <c r="G7" s="20" t="s">
        <v>22</v>
      </c>
      <c r="H7" s="20" t="s">
        <v>23</v>
      </c>
      <c r="M7" s="13"/>
      <c r="Y7" s="13"/>
      <c r="AD7" s="13"/>
    </row>
    <row r="8" spans="2:30" x14ac:dyDescent="0.35">
      <c r="B8" s="20">
        <v>44966</v>
      </c>
      <c r="C8" s="49">
        <v>0.42609953703703707</v>
      </c>
      <c r="D8" s="20" t="s">
        <v>20</v>
      </c>
      <c r="E8" s="22">
        <v>20</v>
      </c>
      <c r="F8" s="62">
        <v>5.4</v>
      </c>
      <c r="G8" s="20" t="s">
        <v>22</v>
      </c>
      <c r="H8" s="20" t="s">
        <v>23</v>
      </c>
      <c r="M8" s="13"/>
      <c r="Y8" s="13"/>
      <c r="AD8" s="13"/>
    </row>
    <row r="9" spans="2:30" x14ac:dyDescent="0.35">
      <c r="B9" s="20">
        <v>44966</v>
      </c>
      <c r="C9" s="49">
        <v>0.42609953703703707</v>
      </c>
      <c r="D9" s="20" t="s">
        <v>20</v>
      </c>
      <c r="E9" s="22">
        <v>2</v>
      </c>
      <c r="F9" s="62">
        <v>5.4</v>
      </c>
      <c r="G9" s="20" t="s">
        <v>22</v>
      </c>
      <c r="H9" s="20" t="s">
        <v>23</v>
      </c>
      <c r="M9" s="13"/>
      <c r="Y9" s="13"/>
      <c r="AD9" s="13"/>
    </row>
    <row r="10" spans="2:30" x14ac:dyDescent="0.35">
      <c r="B10" s="20">
        <v>44966</v>
      </c>
      <c r="C10" s="49">
        <v>0.4261921296296296</v>
      </c>
      <c r="D10" s="20" t="s">
        <v>20</v>
      </c>
      <c r="E10" s="22">
        <v>127</v>
      </c>
      <c r="F10" s="62">
        <v>5.4</v>
      </c>
      <c r="G10" s="20" t="s">
        <v>22</v>
      </c>
      <c r="H10" s="20" t="s">
        <v>23</v>
      </c>
      <c r="M10" s="13"/>
      <c r="Y10" s="13"/>
      <c r="AD10" s="13"/>
    </row>
    <row r="11" spans="2:30" x14ac:dyDescent="0.35">
      <c r="B11" s="20">
        <v>44966</v>
      </c>
      <c r="C11" s="49">
        <v>0.4261921296296296</v>
      </c>
      <c r="D11" s="20" t="s">
        <v>20</v>
      </c>
      <c r="E11" s="22">
        <v>428</v>
      </c>
      <c r="F11" s="62">
        <v>5.4</v>
      </c>
      <c r="G11" s="20" t="s">
        <v>22</v>
      </c>
      <c r="H11" s="20" t="s">
        <v>23</v>
      </c>
      <c r="M11" s="13"/>
      <c r="Y11" s="13"/>
      <c r="AD11" s="13"/>
    </row>
    <row r="12" spans="2:30" x14ac:dyDescent="0.35">
      <c r="B12" s="20">
        <v>44966</v>
      </c>
      <c r="C12" s="49">
        <v>0.4425115740740741</v>
      </c>
      <c r="D12" s="20" t="s">
        <v>20</v>
      </c>
      <c r="E12" s="22">
        <v>122</v>
      </c>
      <c r="F12" s="62">
        <v>5.43</v>
      </c>
      <c r="G12" s="20" t="s">
        <v>22</v>
      </c>
      <c r="H12" s="20" t="s">
        <v>23</v>
      </c>
      <c r="M12" s="13"/>
      <c r="Y12" s="13"/>
      <c r="AD12" s="13"/>
    </row>
    <row r="13" spans="2:30" x14ac:dyDescent="0.35">
      <c r="B13" s="20">
        <v>44966</v>
      </c>
      <c r="C13" s="49">
        <v>0.4425115740740741</v>
      </c>
      <c r="D13" s="20" t="s">
        <v>20</v>
      </c>
      <c r="E13" s="22">
        <v>1878</v>
      </c>
      <c r="F13" s="62">
        <v>5.43</v>
      </c>
      <c r="G13" s="20" t="s">
        <v>22</v>
      </c>
      <c r="H13" s="20" t="s">
        <v>23</v>
      </c>
      <c r="M13" s="13"/>
      <c r="Y13" s="13"/>
      <c r="AD13" s="13"/>
    </row>
    <row r="14" spans="2:30" x14ac:dyDescent="0.35">
      <c r="B14" s="20">
        <v>44966</v>
      </c>
      <c r="C14" s="49">
        <v>0.4776157407407407</v>
      </c>
      <c r="D14" s="20" t="s">
        <v>20</v>
      </c>
      <c r="E14" s="22">
        <v>521</v>
      </c>
      <c r="F14" s="62">
        <v>5.38</v>
      </c>
      <c r="G14" s="20" t="s">
        <v>22</v>
      </c>
      <c r="H14" s="20" t="s">
        <v>23</v>
      </c>
      <c r="M14" s="13"/>
      <c r="Y14" s="13"/>
      <c r="AD14" s="13"/>
    </row>
    <row r="15" spans="2:30" x14ac:dyDescent="0.35">
      <c r="B15" s="20">
        <v>44966</v>
      </c>
      <c r="C15" s="49">
        <v>0.4776157407407407</v>
      </c>
      <c r="D15" s="20" t="s">
        <v>20</v>
      </c>
      <c r="E15" s="22">
        <v>1479</v>
      </c>
      <c r="F15" s="62">
        <v>5.38</v>
      </c>
      <c r="G15" s="20" t="s">
        <v>22</v>
      </c>
      <c r="H15" s="20" t="s">
        <v>23</v>
      </c>
      <c r="M15" s="13"/>
      <c r="Y15" s="13"/>
      <c r="AD15" s="13"/>
    </row>
    <row r="16" spans="2:30" x14ac:dyDescent="0.35">
      <c r="B16" s="20">
        <v>44966</v>
      </c>
      <c r="C16" s="49">
        <v>0.50855324074074071</v>
      </c>
      <c r="D16" s="20" t="s">
        <v>20</v>
      </c>
      <c r="E16" s="22">
        <v>1184</v>
      </c>
      <c r="F16" s="62">
        <v>5.41</v>
      </c>
      <c r="G16" s="20" t="s">
        <v>22</v>
      </c>
      <c r="H16" s="20" t="s">
        <v>23</v>
      </c>
      <c r="M16" s="13"/>
      <c r="Y16" s="13"/>
      <c r="AD16" s="13"/>
    </row>
    <row r="17" spans="2:30" x14ac:dyDescent="0.35">
      <c r="B17" s="20">
        <v>44966</v>
      </c>
      <c r="C17" s="49">
        <v>0.50861111111111112</v>
      </c>
      <c r="D17" s="20" t="s">
        <v>20</v>
      </c>
      <c r="E17" s="22">
        <v>79</v>
      </c>
      <c r="F17" s="62">
        <v>5.41</v>
      </c>
      <c r="G17" s="20" t="s">
        <v>22</v>
      </c>
      <c r="H17" s="20" t="s">
        <v>23</v>
      </c>
      <c r="M17" s="13"/>
      <c r="Y17" s="13"/>
      <c r="AD17" s="13"/>
    </row>
    <row r="18" spans="2:30" x14ac:dyDescent="0.35">
      <c r="B18" s="20">
        <v>44966</v>
      </c>
      <c r="C18" s="49">
        <v>0.50861111111111112</v>
      </c>
      <c r="D18" s="20" t="s">
        <v>20</v>
      </c>
      <c r="E18" s="22">
        <v>407</v>
      </c>
      <c r="F18" s="62">
        <v>5.41</v>
      </c>
      <c r="G18" s="20" t="s">
        <v>22</v>
      </c>
      <c r="H18" s="20" t="s">
        <v>23</v>
      </c>
      <c r="M18" s="13"/>
      <c r="Y18" s="13"/>
      <c r="AD18" s="13"/>
    </row>
    <row r="19" spans="2:30" x14ac:dyDescent="0.35">
      <c r="B19" s="20">
        <v>44966</v>
      </c>
      <c r="C19" s="49">
        <v>0.50861111111111112</v>
      </c>
      <c r="D19" s="20" t="s">
        <v>20</v>
      </c>
      <c r="E19" s="22">
        <v>5</v>
      </c>
      <c r="F19" s="62">
        <v>5.41</v>
      </c>
      <c r="G19" s="20" t="s">
        <v>22</v>
      </c>
      <c r="H19" s="20" t="s">
        <v>23</v>
      </c>
      <c r="M19" s="13"/>
      <c r="Y19" s="13"/>
      <c r="AD19" s="13"/>
    </row>
    <row r="20" spans="2:30" x14ac:dyDescent="0.35">
      <c r="B20" s="20">
        <v>44966</v>
      </c>
      <c r="C20" s="49">
        <v>0.50861111111111112</v>
      </c>
      <c r="D20" s="20" t="s">
        <v>20</v>
      </c>
      <c r="E20" s="22">
        <v>325</v>
      </c>
      <c r="F20" s="62">
        <v>5.41</v>
      </c>
      <c r="G20" s="20" t="s">
        <v>22</v>
      </c>
      <c r="H20" s="20" t="s">
        <v>23</v>
      </c>
      <c r="M20" s="13"/>
      <c r="Y20" s="13"/>
      <c r="AD20" s="13"/>
    </row>
    <row r="21" spans="2:30" x14ac:dyDescent="0.35">
      <c r="B21" s="20">
        <v>44966</v>
      </c>
      <c r="C21" s="49">
        <v>0.54650462962962965</v>
      </c>
      <c r="D21" s="20" t="s">
        <v>20</v>
      </c>
      <c r="E21" s="22">
        <v>186</v>
      </c>
      <c r="F21" s="62">
        <v>5.36</v>
      </c>
      <c r="G21" s="20" t="s">
        <v>22</v>
      </c>
      <c r="H21" s="20" t="s">
        <v>23</v>
      </c>
      <c r="M21" s="13"/>
      <c r="Y21" s="13"/>
      <c r="AD21" s="13"/>
    </row>
    <row r="22" spans="2:30" x14ac:dyDescent="0.35">
      <c r="B22" s="20">
        <v>44966</v>
      </c>
      <c r="C22" s="49">
        <v>0.55355324074074075</v>
      </c>
      <c r="D22" s="20" t="s">
        <v>20</v>
      </c>
      <c r="E22" s="22">
        <v>1</v>
      </c>
      <c r="F22" s="62">
        <v>5.36</v>
      </c>
      <c r="G22" s="20" t="s">
        <v>22</v>
      </c>
      <c r="H22" s="20" t="s">
        <v>23</v>
      </c>
      <c r="M22" s="13"/>
      <c r="Y22" s="13"/>
      <c r="AD22" s="13"/>
    </row>
    <row r="23" spans="2:30" x14ac:dyDescent="0.35">
      <c r="B23" s="20">
        <v>44966</v>
      </c>
      <c r="C23" s="49">
        <v>0.58451388888888889</v>
      </c>
      <c r="D23" s="20" t="s">
        <v>20</v>
      </c>
      <c r="E23" s="22">
        <v>19</v>
      </c>
      <c r="F23" s="62">
        <v>5.36</v>
      </c>
      <c r="G23" s="20" t="s">
        <v>22</v>
      </c>
      <c r="H23" s="20" t="s">
        <v>23</v>
      </c>
      <c r="M23" s="13"/>
      <c r="Y23" s="13"/>
      <c r="AD23" s="13"/>
    </row>
    <row r="24" spans="2:30" x14ac:dyDescent="0.35">
      <c r="B24" s="20">
        <v>44966</v>
      </c>
      <c r="C24" s="49">
        <v>0.62439814814814809</v>
      </c>
      <c r="D24" s="20" t="s">
        <v>20</v>
      </c>
      <c r="E24" s="22">
        <v>381</v>
      </c>
      <c r="F24" s="62">
        <v>5.36</v>
      </c>
      <c r="G24" s="20" t="s">
        <v>22</v>
      </c>
      <c r="H24" s="20" t="s">
        <v>23</v>
      </c>
      <c r="M24" s="13"/>
      <c r="Y24" s="13"/>
      <c r="AD24" s="13"/>
    </row>
    <row r="25" spans="2:30" x14ac:dyDescent="0.35">
      <c r="B25" s="20">
        <v>44966</v>
      </c>
      <c r="C25" s="49">
        <v>0.64986111111111111</v>
      </c>
      <c r="D25" s="20" t="s">
        <v>20</v>
      </c>
      <c r="E25" s="22">
        <v>1036</v>
      </c>
      <c r="F25" s="62">
        <v>5.39</v>
      </c>
      <c r="G25" s="20" t="s">
        <v>22</v>
      </c>
      <c r="H25" s="20" t="s">
        <v>23</v>
      </c>
      <c r="M25" s="13"/>
      <c r="Y25" s="13"/>
      <c r="AD25" s="13"/>
    </row>
    <row r="26" spans="2:30" x14ac:dyDescent="0.35">
      <c r="B26" s="20">
        <v>44966</v>
      </c>
      <c r="C26" s="49">
        <v>0.64986111111111111</v>
      </c>
      <c r="D26" s="20" t="s">
        <v>20</v>
      </c>
      <c r="E26" s="22">
        <v>35</v>
      </c>
      <c r="F26" s="62">
        <v>5.39</v>
      </c>
      <c r="G26" s="20" t="s">
        <v>22</v>
      </c>
      <c r="H26" s="20" t="s">
        <v>23</v>
      </c>
      <c r="M26" s="13"/>
      <c r="Y26" s="13"/>
      <c r="AD26" s="13"/>
    </row>
    <row r="27" spans="2:30" x14ac:dyDescent="0.35">
      <c r="B27" s="20">
        <v>44966</v>
      </c>
      <c r="C27" s="49">
        <v>0.65023148148148147</v>
      </c>
      <c r="D27" s="20" t="s">
        <v>20</v>
      </c>
      <c r="E27" s="22">
        <v>1056</v>
      </c>
      <c r="F27" s="62">
        <v>5.41</v>
      </c>
      <c r="G27" s="20" t="s">
        <v>22</v>
      </c>
      <c r="H27" s="20" t="s">
        <v>23</v>
      </c>
      <c r="M27" s="13"/>
      <c r="Y27" s="13"/>
      <c r="AD27" s="13"/>
    </row>
    <row r="28" spans="2:30" x14ac:dyDescent="0.35">
      <c r="B28" s="20">
        <v>44966</v>
      </c>
      <c r="C28" s="49">
        <v>0.65023148148148147</v>
      </c>
      <c r="D28" s="20" t="s">
        <v>20</v>
      </c>
      <c r="E28" s="22">
        <v>27</v>
      </c>
      <c r="F28" s="62">
        <v>5.41</v>
      </c>
      <c r="G28" s="20" t="s">
        <v>22</v>
      </c>
      <c r="H28" s="20" t="s">
        <v>23</v>
      </c>
      <c r="M28" s="13"/>
      <c r="Y28" s="13"/>
      <c r="AD28" s="13"/>
    </row>
    <row r="29" spans="2:30" x14ac:dyDescent="0.35">
      <c r="B29" s="20">
        <v>44966</v>
      </c>
      <c r="C29" s="49">
        <v>0.65023148148148147</v>
      </c>
      <c r="D29" s="20" t="s">
        <v>20</v>
      </c>
      <c r="E29" s="22">
        <v>27</v>
      </c>
      <c r="F29" s="62">
        <v>5.41</v>
      </c>
      <c r="G29" s="20" t="s">
        <v>22</v>
      </c>
      <c r="H29" s="20" t="s">
        <v>23</v>
      </c>
      <c r="M29" s="13"/>
      <c r="Y29" s="13"/>
      <c r="AD29" s="13"/>
    </row>
    <row r="30" spans="2:30" x14ac:dyDescent="0.35">
      <c r="B30" s="20">
        <v>44966</v>
      </c>
      <c r="C30" s="49">
        <v>0.65023148148148147</v>
      </c>
      <c r="D30" s="20" t="s">
        <v>20</v>
      </c>
      <c r="E30" s="22">
        <v>500</v>
      </c>
      <c r="F30" s="62">
        <v>5.41</v>
      </c>
      <c r="G30" s="20" t="s">
        <v>22</v>
      </c>
      <c r="H30" s="20" t="s">
        <v>23</v>
      </c>
      <c r="M30" s="13"/>
      <c r="Y30" s="13"/>
      <c r="AD30" s="13"/>
    </row>
    <row r="31" spans="2:30" x14ac:dyDescent="0.35">
      <c r="B31" s="20">
        <v>44966</v>
      </c>
      <c r="C31" s="49">
        <v>0.65023148148148147</v>
      </c>
      <c r="D31" s="20" t="s">
        <v>20</v>
      </c>
      <c r="E31" s="22">
        <v>548</v>
      </c>
      <c r="F31" s="62">
        <v>5.41</v>
      </c>
      <c r="G31" s="20" t="s">
        <v>22</v>
      </c>
      <c r="H31" s="20" t="s">
        <v>23</v>
      </c>
      <c r="M31" s="13"/>
      <c r="Y31" s="13"/>
      <c r="AD31" s="13"/>
    </row>
    <row r="32" spans="2:30" x14ac:dyDescent="0.35">
      <c r="B32" s="20">
        <v>44966</v>
      </c>
      <c r="C32" s="49">
        <v>0.65023148148148147</v>
      </c>
      <c r="D32" s="20" t="s">
        <v>20</v>
      </c>
      <c r="E32" s="22">
        <v>98</v>
      </c>
      <c r="F32" s="62">
        <v>5.41</v>
      </c>
      <c r="G32" s="20" t="s">
        <v>22</v>
      </c>
      <c r="H32" s="20" t="s">
        <v>23</v>
      </c>
      <c r="M32" s="13"/>
      <c r="Y32" s="13"/>
      <c r="AD32" s="13"/>
    </row>
    <row r="33" spans="2:30" x14ac:dyDescent="0.35">
      <c r="B33" s="20">
        <v>44966</v>
      </c>
      <c r="C33" s="49">
        <v>0.65023148148148147</v>
      </c>
      <c r="D33" s="20" t="s">
        <v>20</v>
      </c>
      <c r="E33" s="22">
        <v>86</v>
      </c>
      <c r="F33" s="62">
        <v>5.41</v>
      </c>
      <c r="G33" s="20" t="s">
        <v>22</v>
      </c>
      <c r="H33" s="20" t="s">
        <v>23</v>
      </c>
      <c r="M33" s="13"/>
      <c r="Y33" s="13"/>
      <c r="AD33" s="13"/>
    </row>
    <row r="34" spans="2:30" x14ac:dyDescent="0.35">
      <c r="B34" s="20">
        <v>44966</v>
      </c>
      <c r="C34" s="49">
        <v>0.66412037037037031</v>
      </c>
      <c r="D34" s="20" t="s">
        <v>20</v>
      </c>
      <c r="E34" s="22">
        <v>2000</v>
      </c>
      <c r="F34" s="62">
        <v>5.39</v>
      </c>
      <c r="G34" s="20" t="s">
        <v>22</v>
      </c>
      <c r="H34" s="20" t="s">
        <v>23</v>
      </c>
      <c r="M34" s="13"/>
      <c r="Y34" s="13"/>
      <c r="AD34" s="13"/>
    </row>
    <row r="35" spans="2:30" x14ac:dyDescent="0.35">
      <c r="B35" s="20">
        <v>44966</v>
      </c>
      <c r="C35" s="49">
        <v>0.69499999999999995</v>
      </c>
      <c r="D35" s="20" t="s">
        <v>20</v>
      </c>
      <c r="E35" s="22">
        <v>41</v>
      </c>
      <c r="F35" s="62">
        <v>5.37</v>
      </c>
      <c r="G35" s="20" t="s">
        <v>22</v>
      </c>
      <c r="H35" s="20" t="s">
        <v>23</v>
      </c>
      <c r="M35" s="13"/>
      <c r="Y35" s="13"/>
      <c r="AD35" s="13"/>
    </row>
    <row r="36" spans="2:30" x14ac:dyDescent="0.35">
      <c r="B36" s="20">
        <v>44966</v>
      </c>
      <c r="C36" s="49">
        <v>0.69499999999999995</v>
      </c>
      <c r="D36" s="20" t="s">
        <v>20</v>
      </c>
      <c r="E36" s="22">
        <v>1400</v>
      </c>
      <c r="F36" s="62">
        <v>5.37</v>
      </c>
      <c r="G36" s="20" t="s">
        <v>22</v>
      </c>
      <c r="H36" s="20" t="s">
        <v>23</v>
      </c>
      <c r="M36" s="13"/>
      <c r="Y36" s="13"/>
      <c r="AD36" s="13"/>
    </row>
    <row r="37" spans="2:30" x14ac:dyDescent="0.35">
      <c r="B37" s="20">
        <v>44966</v>
      </c>
      <c r="C37" s="21"/>
      <c r="D37" s="20" t="s">
        <v>20</v>
      </c>
      <c r="E37" s="52"/>
      <c r="F37" s="23"/>
      <c r="G37" s="20" t="s">
        <v>22</v>
      </c>
      <c r="H37" s="20" t="s">
        <v>23</v>
      </c>
      <c r="M37" s="13"/>
      <c r="Y37" s="13"/>
      <c r="AD37" s="13"/>
    </row>
    <row r="38" spans="2:30" x14ac:dyDescent="0.35">
      <c r="B38" s="20">
        <v>44966</v>
      </c>
      <c r="C38" s="21"/>
      <c r="D38" s="20" t="s">
        <v>20</v>
      </c>
      <c r="E38" s="52"/>
      <c r="F38" s="23"/>
      <c r="G38" s="20" t="s">
        <v>22</v>
      </c>
      <c r="H38" s="20" t="s">
        <v>23</v>
      </c>
      <c r="M38" s="13"/>
      <c r="Y38" s="13"/>
      <c r="AD38" s="13"/>
    </row>
    <row r="39" spans="2:30" x14ac:dyDescent="0.35">
      <c r="B39" s="20">
        <v>44966</v>
      </c>
      <c r="C39" s="21"/>
      <c r="D39" s="20" t="s">
        <v>20</v>
      </c>
      <c r="E39" s="52"/>
      <c r="F39" s="23"/>
      <c r="G39" s="20" t="s">
        <v>22</v>
      </c>
      <c r="H39" s="20" t="s">
        <v>23</v>
      </c>
      <c r="M39" s="13"/>
      <c r="Y39" s="13"/>
      <c r="AD39" s="13"/>
    </row>
    <row r="40" spans="2:30" x14ac:dyDescent="0.35">
      <c r="B40" s="20">
        <v>44966</v>
      </c>
      <c r="C40" s="21"/>
      <c r="D40" s="20" t="s">
        <v>20</v>
      </c>
      <c r="E40" s="52"/>
      <c r="F40" s="23"/>
      <c r="G40" s="20" t="s">
        <v>22</v>
      </c>
      <c r="H40" s="20" t="s">
        <v>23</v>
      </c>
    </row>
    <row r="41" spans="2:30" x14ac:dyDescent="0.35">
      <c r="B41" s="20">
        <v>44966</v>
      </c>
      <c r="C41" s="21"/>
      <c r="D41" s="20" t="s">
        <v>20</v>
      </c>
      <c r="E41" s="52"/>
      <c r="F41" s="23"/>
      <c r="G41" s="20" t="s">
        <v>22</v>
      </c>
      <c r="H41" s="20" t="s">
        <v>23</v>
      </c>
    </row>
    <row r="42" spans="2:30" x14ac:dyDescent="0.35">
      <c r="B42" s="20">
        <v>44966</v>
      </c>
      <c r="C42" s="49"/>
      <c r="D42" s="20" t="s">
        <v>20</v>
      </c>
      <c r="E42" s="53"/>
      <c r="F42" s="51"/>
      <c r="G42" s="20" t="s">
        <v>22</v>
      </c>
      <c r="H42" s="20" t="s">
        <v>23</v>
      </c>
    </row>
    <row r="43" spans="2:30" x14ac:dyDescent="0.35">
      <c r="B43" s="20">
        <v>44966</v>
      </c>
      <c r="C43" s="49"/>
      <c r="D43" s="20" t="s">
        <v>20</v>
      </c>
      <c r="E43" s="53"/>
      <c r="F43" s="51"/>
      <c r="G43" s="20" t="s">
        <v>22</v>
      </c>
      <c r="H43" s="20" t="s">
        <v>23</v>
      </c>
    </row>
    <row r="44" spans="2:30" x14ac:dyDescent="0.35">
      <c r="B44" s="20">
        <v>44966</v>
      </c>
      <c r="C44" s="49"/>
      <c r="D44" s="20" t="s">
        <v>20</v>
      </c>
      <c r="E44" s="53"/>
      <c r="F44" s="51"/>
      <c r="G44" s="20" t="s">
        <v>22</v>
      </c>
      <c r="H44" s="20" t="s">
        <v>23</v>
      </c>
    </row>
    <row r="45" spans="2:30" x14ac:dyDescent="0.35">
      <c r="B45" s="20">
        <v>44966</v>
      </c>
      <c r="C45" s="31"/>
      <c r="D45" s="20" t="s">
        <v>20</v>
      </c>
      <c r="E45" s="32"/>
      <c r="F45" s="50"/>
      <c r="G45" s="20" t="s">
        <v>22</v>
      </c>
      <c r="H45" s="20" t="s">
        <v>23</v>
      </c>
    </row>
    <row r="46" spans="2:30" x14ac:dyDescent="0.35">
      <c r="B46" s="20">
        <v>44966</v>
      </c>
      <c r="C46" s="31"/>
      <c r="D46" s="20" t="s">
        <v>20</v>
      </c>
      <c r="E46" s="32"/>
      <c r="F46" s="33"/>
      <c r="G46" s="20" t="s">
        <v>22</v>
      </c>
      <c r="H46" s="20" t="s">
        <v>23</v>
      </c>
    </row>
    <row r="47" spans="2:30" x14ac:dyDescent="0.35">
      <c r="B47" s="20">
        <v>44966</v>
      </c>
      <c r="C47" s="31"/>
      <c r="D47" s="20" t="s">
        <v>20</v>
      </c>
      <c r="E47" s="32"/>
      <c r="F47" s="33"/>
      <c r="G47" s="20" t="s">
        <v>22</v>
      </c>
      <c r="H47" s="20" t="s">
        <v>23</v>
      </c>
    </row>
    <row r="48" spans="2:30" ht="15" thickBot="1" x14ac:dyDescent="0.4">
      <c r="B48" s="20">
        <v>44966</v>
      </c>
      <c r="C48" s="35"/>
      <c r="D48" s="20" t="s">
        <v>20</v>
      </c>
      <c r="E48" s="32"/>
      <c r="F48" s="33"/>
      <c r="G48" s="20" t="s">
        <v>22</v>
      </c>
      <c r="H48" s="20" t="s">
        <v>23</v>
      </c>
    </row>
    <row r="49" spans="1:8" ht="15" thickBot="1" x14ac:dyDescent="0.4">
      <c r="A49" s="24" t="s">
        <v>29</v>
      </c>
      <c r="B49" s="25"/>
      <c r="C49" s="26"/>
      <c r="D49" s="27" t="s">
        <v>24</v>
      </c>
      <c r="E49" s="28">
        <f>SUM(E2:E48)</f>
        <v>15441</v>
      </c>
      <c r="F49" s="29">
        <v>5.3978000000000002</v>
      </c>
      <c r="G49" s="30" t="s">
        <v>18</v>
      </c>
      <c r="H49" s="30" t="s">
        <v>19</v>
      </c>
    </row>
    <row r="50" spans="1:8" x14ac:dyDescent="0.35">
      <c r="D50" s="11"/>
    </row>
    <row r="51" spans="1:8" x14ac:dyDescent="0.35">
      <c r="D51" s="11"/>
    </row>
    <row r="52" spans="1:8" x14ac:dyDescent="0.35">
      <c r="D52" s="11"/>
    </row>
    <row r="53" spans="1:8" x14ac:dyDescent="0.35">
      <c r="D53" s="11"/>
    </row>
    <row r="54" spans="1:8" x14ac:dyDescent="0.35">
      <c r="D54" s="11"/>
    </row>
    <row r="56" spans="1:8" x14ac:dyDescent="0.35">
      <c r="D56" s="11"/>
    </row>
    <row r="57" spans="1:8" x14ac:dyDescent="0.35">
      <c r="D57" s="11"/>
    </row>
    <row r="58" spans="1:8" x14ac:dyDescent="0.35">
      <c r="D58" s="11"/>
    </row>
    <row r="59" spans="1:8" x14ac:dyDescent="0.35">
      <c r="D59" s="11"/>
    </row>
    <row r="60" spans="1:8" x14ac:dyDescent="0.35">
      <c r="D60" s="11"/>
    </row>
    <row r="61" spans="1:8" x14ac:dyDescent="0.35">
      <c r="D61" s="11"/>
    </row>
    <row r="62" spans="1:8" x14ac:dyDescent="0.35">
      <c r="D62" s="11"/>
    </row>
    <row r="63" spans="1:8" x14ac:dyDescent="0.35">
      <c r="D63" s="11"/>
    </row>
    <row r="64" spans="1:8" x14ac:dyDescent="0.35">
      <c r="D64" s="11"/>
    </row>
    <row r="65" spans="4:4" x14ac:dyDescent="0.35">
      <c r="D65" s="11"/>
    </row>
    <row r="66" spans="4:4" x14ac:dyDescent="0.35">
      <c r="D66" s="11"/>
    </row>
    <row r="67" spans="4:4" x14ac:dyDescent="0.35">
      <c r="D67" s="11"/>
    </row>
    <row r="68" spans="4:4" x14ac:dyDescent="0.35">
      <c r="D68" s="11"/>
    </row>
    <row r="69" spans="4:4" x14ac:dyDescent="0.35">
      <c r="D69" s="11"/>
    </row>
    <row r="70" spans="4:4" x14ac:dyDescent="0.35">
      <c r="D70" s="11"/>
    </row>
    <row r="71" spans="4:4" x14ac:dyDescent="0.35">
      <c r="D71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>
      <selection activeCell="K10" sqref="K10"/>
    </sheetView>
  </sheetViews>
  <sheetFormatPr baseColWidth="10" defaultColWidth="11.453125" defaultRowHeight="14.5" x14ac:dyDescent="0.35"/>
  <cols>
    <col min="1" max="1" width="32.26953125" style="1" bestFit="1" customWidth="1"/>
    <col min="2" max="2" width="20.54296875" style="1" bestFit="1" customWidth="1"/>
    <col min="3" max="3" width="20.54296875" style="1" customWidth="1"/>
    <col min="4" max="4" width="18.26953125" style="1" bestFit="1" customWidth="1"/>
    <col min="5" max="12" width="11.453125" style="1"/>
    <col min="13" max="13" width="15.1796875" style="1" bestFit="1" customWidth="1"/>
    <col min="14" max="16384" width="11.453125" style="1"/>
  </cols>
  <sheetData>
    <row r="1" spans="2:30" ht="15" thickTop="1" x14ac:dyDescent="0.3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35">
      <c r="B2" s="20">
        <v>44967</v>
      </c>
      <c r="C2" s="21">
        <v>0.39013888888888887</v>
      </c>
      <c r="D2" s="20" t="s">
        <v>20</v>
      </c>
      <c r="E2" s="22">
        <v>17</v>
      </c>
      <c r="F2" s="62">
        <v>5.41</v>
      </c>
      <c r="G2" s="20" t="s">
        <v>22</v>
      </c>
      <c r="H2" s="20" t="s">
        <v>23</v>
      </c>
      <c r="M2" s="13"/>
      <c r="Y2" s="13"/>
      <c r="AD2" s="13"/>
    </row>
    <row r="3" spans="2:30" x14ac:dyDescent="0.35">
      <c r="B3" s="20">
        <v>44967</v>
      </c>
      <c r="C3" s="21">
        <v>0.39013888888888887</v>
      </c>
      <c r="D3" s="20" t="s">
        <v>20</v>
      </c>
      <c r="E3" s="22">
        <v>2413</v>
      </c>
      <c r="F3" s="62">
        <v>5.41</v>
      </c>
      <c r="G3" s="20" t="s">
        <v>22</v>
      </c>
      <c r="H3" s="20" t="s">
        <v>23</v>
      </c>
      <c r="M3" s="13"/>
      <c r="Y3" s="13"/>
      <c r="AD3" s="13"/>
    </row>
    <row r="4" spans="2:30" x14ac:dyDescent="0.35">
      <c r="B4" s="20">
        <v>44967</v>
      </c>
      <c r="C4" s="21">
        <v>0.39013888888888887</v>
      </c>
      <c r="D4" s="20" t="s">
        <v>20</v>
      </c>
      <c r="E4" s="22">
        <v>70</v>
      </c>
      <c r="F4" s="62">
        <v>5.41</v>
      </c>
      <c r="G4" s="20" t="s">
        <v>22</v>
      </c>
      <c r="H4" s="20" t="s">
        <v>23</v>
      </c>
      <c r="M4" s="13"/>
      <c r="Y4" s="13"/>
      <c r="AD4" s="13"/>
    </row>
    <row r="5" spans="2:30" x14ac:dyDescent="0.35">
      <c r="B5" s="20">
        <v>44967</v>
      </c>
      <c r="C5" s="21">
        <v>0.39645833333333336</v>
      </c>
      <c r="D5" s="20" t="s">
        <v>20</v>
      </c>
      <c r="E5" s="22">
        <v>453</v>
      </c>
      <c r="F5" s="62">
        <v>5.38</v>
      </c>
      <c r="G5" s="20" t="s">
        <v>22</v>
      </c>
      <c r="H5" s="20" t="s">
        <v>23</v>
      </c>
      <c r="M5" s="13"/>
      <c r="Y5" s="13"/>
      <c r="AD5" s="13"/>
    </row>
    <row r="6" spans="2:30" x14ac:dyDescent="0.35">
      <c r="B6" s="20">
        <v>44967</v>
      </c>
      <c r="C6" s="21">
        <v>0.40201388888888889</v>
      </c>
      <c r="D6" s="20" t="s">
        <v>20</v>
      </c>
      <c r="E6" s="22">
        <v>2047</v>
      </c>
      <c r="F6" s="62">
        <v>5.38</v>
      </c>
      <c r="G6" s="20" t="s">
        <v>22</v>
      </c>
      <c r="H6" s="20" t="s">
        <v>23</v>
      </c>
      <c r="M6" s="13"/>
      <c r="Y6" s="13"/>
      <c r="AD6" s="13"/>
    </row>
    <row r="7" spans="2:30" x14ac:dyDescent="0.35">
      <c r="B7" s="20">
        <v>44967</v>
      </c>
      <c r="C7" s="21">
        <v>0.42826388888888883</v>
      </c>
      <c r="D7" s="20" t="s">
        <v>20</v>
      </c>
      <c r="E7" s="22">
        <v>1500</v>
      </c>
      <c r="F7" s="62">
        <v>5.32</v>
      </c>
      <c r="G7" s="20" t="s">
        <v>22</v>
      </c>
      <c r="H7" s="20" t="s">
        <v>23</v>
      </c>
      <c r="M7" s="13"/>
      <c r="Y7" s="13"/>
      <c r="AD7" s="13"/>
    </row>
    <row r="8" spans="2:30" x14ac:dyDescent="0.35">
      <c r="B8" s="20">
        <v>44967</v>
      </c>
      <c r="C8" s="21">
        <v>0.43562499999999998</v>
      </c>
      <c r="D8" s="20" t="s">
        <v>20</v>
      </c>
      <c r="E8" s="22">
        <v>445</v>
      </c>
      <c r="F8" s="62">
        <v>5.31</v>
      </c>
      <c r="G8" s="20" t="s">
        <v>22</v>
      </c>
      <c r="H8" s="20" t="s">
        <v>23</v>
      </c>
      <c r="M8" s="13"/>
      <c r="Y8" s="13"/>
      <c r="AD8" s="13"/>
    </row>
    <row r="9" spans="2:30" x14ac:dyDescent="0.35">
      <c r="B9" s="20">
        <v>44967</v>
      </c>
      <c r="C9" s="21">
        <v>0.43564814814814817</v>
      </c>
      <c r="D9" s="20" t="s">
        <v>20</v>
      </c>
      <c r="E9" s="22">
        <v>528</v>
      </c>
      <c r="F9" s="62">
        <v>5.31</v>
      </c>
      <c r="G9" s="20" t="s">
        <v>22</v>
      </c>
      <c r="H9" s="20" t="s">
        <v>23</v>
      </c>
      <c r="M9" s="13"/>
      <c r="Y9" s="13"/>
      <c r="AD9" s="13"/>
    </row>
    <row r="10" spans="2:30" x14ac:dyDescent="0.35">
      <c r="B10" s="20">
        <v>44967</v>
      </c>
      <c r="C10" s="21">
        <v>0.43564814814814817</v>
      </c>
      <c r="D10" s="20" t="s">
        <v>20</v>
      </c>
      <c r="E10" s="22">
        <v>527</v>
      </c>
      <c r="F10" s="62">
        <v>5.31</v>
      </c>
      <c r="G10" s="20" t="s">
        <v>22</v>
      </c>
      <c r="H10" s="20" t="s">
        <v>23</v>
      </c>
      <c r="M10" s="13"/>
      <c r="Y10" s="13"/>
      <c r="AD10" s="13"/>
    </row>
    <row r="11" spans="2:30" x14ac:dyDescent="0.35">
      <c r="B11" s="20">
        <v>44967</v>
      </c>
      <c r="C11" s="21">
        <v>0.5053819444444444</v>
      </c>
      <c r="D11" s="20" t="s">
        <v>20</v>
      </c>
      <c r="E11" s="22">
        <v>168</v>
      </c>
      <c r="F11" s="62">
        <v>5.25</v>
      </c>
      <c r="G11" s="20" t="s">
        <v>22</v>
      </c>
      <c r="H11" s="20" t="s">
        <v>23</v>
      </c>
      <c r="M11" s="13"/>
      <c r="Y11" s="13"/>
      <c r="AD11" s="13"/>
    </row>
    <row r="12" spans="2:30" x14ac:dyDescent="0.35">
      <c r="B12" s="20">
        <v>44967</v>
      </c>
      <c r="C12" s="21">
        <v>0.51267361111111109</v>
      </c>
      <c r="D12" s="20" t="s">
        <v>20</v>
      </c>
      <c r="E12" s="22">
        <v>405</v>
      </c>
      <c r="F12" s="62">
        <v>5.25</v>
      </c>
      <c r="G12" s="20" t="s">
        <v>22</v>
      </c>
      <c r="H12" s="20" t="s">
        <v>23</v>
      </c>
      <c r="M12" s="13"/>
      <c r="Y12" s="13"/>
      <c r="AD12" s="13"/>
    </row>
    <row r="13" spans="2:30" x14ac:dyDescent="0.35">
      <c r="B13" s="20">
        <v>44967</v>
      </c>
      <c r="C13" s="21">
        <v>0.51806712962962964</v>
      </c>
      <c r="D13" s="20" t="s">
        <v>20</v>
      </c>
      <c r="E13" s="22">
        <v>328</v>
      </c>
      <c r="F13" s="62">
        <v>5.25</v>
      </c>
      <c r="G13" s="20" t="s">
        <v>22</v>
      </c>
      <c r="H13" s="20" t="s">
        <v>23</v>
      </c>
      <c r="M13" s="13"/>
      <c r="Y13" s="13"/>
      <c r="AD13" s="13"/>
    </row>
    <row r="14" spans="2:30" x14ac:dyDescent="0.35">
      <c r="B14" s="20">
        <v>44967</v>
      </c>
      <c r="C14" s="21">
        <v>0.52475694444444443</v>
      </c>
      <c r="D14" s="20" t="s">
        <v>20</v>
      </c>
      <c r="E14" s="22">
        <v>301</v>
      </c>
      <c r="F14" s="62">
        <v>5.25</v>
      </c>
      <c r="G14" s="20" t="s">
        <v>22</v>
      </c>
      <c r="H14" s="20" t="s">
        <v>23</v>
      </c>
      <c r="M14" s="13"/>
      <c r="Y14" s="13"/>
      <c r="AD14" s="13"/>
    </row>
    <row r="15" spans="2:30" x14ac:dyDescent="0.35">
      <c r="B15" s="20">
        <v>44967</v>
      </c>
      <c r="C15" s="21">
        <v>0.52866898148148145</v>
      </c>
      <c r="D15" s="20" t="s">
        <v>20</v>
      </c>
      <c r="E15" s="22">
        <v>242</v>
      </c>
      <c r="F15" s="62">
        <v>5.25</v>
      </c>
      <c r="G15" s="20" t="s">
        <v>22</v>
      </c>
      <c r="H15" s="20" t="s">
        <v>23</v>
      </c>
      <c r="M15" s="13"/>
      <c r="Y15" s="13"/>
      <c r="AD15" s="13"/>
    </row>
    <row r="16" spans="2:30" x14ac:dyDescent="0.35">
      <c r="B16" s="20">
        <v>44967</v>
      </c>
      <c r="C16" s="21">
        <v>0.52887731481481481</v>
      </c>
      <c r="D16" s="20" t="s">
        <v>20</v>
      </c>
      <c r="E16" s="22">
        <v>1056</v>
      </c>
      <c r="F16" s="62">
        <v>5.25</v>
      </c>
      <c r="G16" s="20" t="s">
        <v>22</v>
      </c>
      <c r="H16" s="20" t="s">
        <v>23</v>
      </c>
      <c r="M16" s="13"/>
      <c r="Y16" s="13"/>
      <c r="AD16" s="13"/>
    </row>
    <row r="17" spans="2:30" x14ac:dyDescent="0.35">
      <c r="B17" s="20">
        <v>44967</v>
      </c>
      <c r="C17" s="21">
        <v>0.60439814814814818</v>
      </c>
      <c r="D17" s="20" t="s">
        <v>20</v>
      </c>
      <c r="E17" s="22">
        <v>1500</v>
      </c>
      <c r="F17" s="62">
        <v>5.22</v>
      </c>
      <c r="G17" s="20" t="s">
        <v>22</v>
      </c>
      <c r="H17" s="20" t="s">
        <v>23</v>
      </c>
      <c r="M17" s="13"/>
      <c r="Y17" s="13"/>
      <c r="AD17" s="13"/>
    </row>
    <row r="18" spans="2:30" x14ac:dyDescent="0.35">
      <c r="B18" s="20">
        <v>44967</v>
      </c>
      <c r="C18" s="21">
        <v>0.63112268518518522</v>
      </c>
      <c r="D18" s="20" t="s">
        <v>20</v>
      </c>
      <c r="E18" s="22">
        <v>1392</v>
      </c>
      <c r="F18" s="62">
        <v>5.2</v>
      </c>
      <c r="G18" s="20" t="s">
        <v>22</v>
      </c>
      <c r="H18" s="20" t="s">
        <v>23</v>
      </c>
      <c r="M18" s="13"/>
      <c r="Y18" s="13"/>
      <c r="AD18" s="13"/>
    </row>
    <row r="19" spans="2:30" x14ac:dyDescent="0.35">
      <c r="B19" s="20">
        <v>44967</v>
      </c>
      <c r="C19" s="21">
        <v>0.63112268518518522</v>
      </c>
      <c r="D19" s="20" t="s">
        <v>20</v>
      </c>
      <c r="E19" s="22">
        <v>108</v>
      </c>
      <c r="F19" s="62">
        <v>5.2</v>
      </c>
      <c r="G19" s="20" t="s">
        <v>22</v>
      </c>
      <c r="H19" s="20" t="s">
        <v>23</v>
      </c>
      <c r="M19" s="13"/>
      <c r="Y19" s="13"/>
      <c r="AD19" s="13"/>
    </row>
    <row r="20" spans="2:30" x14ac:dyDescent="0.35">
      <c r="B20" s="20">
        <v>44967</v>
      </c>
      <c r="C20" s="21">
        <v>0.65312500000000007</v>
      </c>
      <c r="D20" s="20" t="s">
        <v>20</v>
      </c>
      <c r="E20" s="22">
        <v>79</v>
      </c>
      <c r="F20" s="62">
        <v>5.22</v>
      </c>
      <c r="G20" s="20" t="s">
        <v>22</v>
      </c>
      <c r="H20" s="20" t="s">
        <v>23</v>
      </c>
      <c r="M20" s="13"/>
      <c r="Y20" s="13"/>
      <c r="AD20" s="13"/>
    </row>
    <row r="21" spans="2:30" x14ac:dyDescent="0.35">
      <c r="B21" s="20">
        <v>44967</v>
      </c>
      <c r="C21" s="21">
        <v>0.65315972222222218</v>
      </c>
      <c r="D21" s="20" t="s">
        <v>20</v>
      </c>
      <c r="E21" s="22">
        <v>378</v>
      </c>
      <c r="F21" s="62">
        <v>5.22</v>
      </c>
      <c r="G21" s="20" t="s">
        <v>22</v>
      </c>
      <c r="H21" s="20" t="s">
        <v>23</v>
      </c>
      <c r="M21" s="13"/>
      <c r="Y21" s="13"/>
      <c r="AD21" s="13"/>
    </row>
    <row r="22" spans="2:30" x14ac:dyDescent="0.35">
      <c r="B22" s="20">
        <v>44967</v>
      </c>
      <c r="C22" s="21">
        <v>0.65942129629629631</v>
      </c>
      <c r="D22" s="20" t="s">
        <v>20</v>
      </c>
      <c r="E22" s="22">
        <v>792</v>
      </c>
      <c r="F22" s="62">
        <v>5.22</v>
      </c>
      <c r="G22" s="20" t="s">
        <v>22</v>
      </c>
      <c r="H22" s="20" t="s">
        <v>23</v>
      </c>
      <c r="M22" s="13"/>
      <c r="Y22" s="13"/>
      <c r="AD22" s="13"/>
    </row>
    <row r="23" spans="2:30" x14ac:dyDescent="0.35">
      <c r="B23" s="20">
        <v>44967</v>
      </c>
      <c r="C23" s="21">
        <v>0.67261574074074071</v>
      </c>
      <c r="D23" s="20" t="s">
        <v>20</v>
      </c>
      <c r="E23" s="22">
        <v>1000</v>
      </c>
      <c r="F23" s="62">
        <v>5.22</v>
      </c>
      <c r="G23" s="20" t="s">
        <v>22</v>
      </c>
      <c r="H23" s="20" t="s">
        <v>23</v>
      </c>
      <c r="M23" s="13"/>
      <c r="Y23" s="13"/>
      <c r="AD23" s="13"/>
    </row>
    <row r="24" spans="2:30" x14ac:dyDescent="0.35">
      <c r="B24" s="20">
        <v>44967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x14ac:dyDescent="0.35">
      <c r="B25" s="20">
        <v>44967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x14ac:dyDescent="0.35">
      <c r="B26" s="20">
        <v>44967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x14ac:dyDescent="0.35">
      <c r="B27" s="20">
        <v>44967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x14ac:dyDescent="0.35">
      <c r="B28" s="20">
        <v>44967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x14ac:dyDescent="0.35">
      <c r="B29" s="20">
        <v>44967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30" x14ac:dyDescent="0.35">
      <c r="B30" s="20">
        <v>44967</v>
      </c>
      <c r="C30" s="31"/>
      <c r="D30" s="20" t="s">
        <v>20</v>
      </c>
      <c r="E30" s="32"/>
      <c r="F30" s="50"/>
      <c r="G30" s="20" t="s">
        <v>22</v>
      </c>
      <c r="H30" s="20" t="s">
        <v>23</v>
      </c>
      <c r="M30" s="13"/>
      <c r="Y30" s="13"/>
      <c r="AD30" s="13"/>
    </row>
    <row r="31" spans="2:30" x14ac:dyDescent="0.35">
      <c r="B31" s="20">
        <v>44967</v>
      </c>
      <c r="C31" s="31"/>
      <c r="D31" s="20" t="s">
        <v>20</v>
      </c>
      <c r="E31" s="32"/>
      <c r="F31" s="50"/>
      <c r="G31" s="20" t="s">
        <v>22</v>
      </c>
      <c r="H31" s="20" t="s">
        <v>23</v>
      </c>
      <c r="M31" s="13"/>
      <c r="Y31" s="13"/>
      <c r="AD31" s="13"/>
    </row>
    <row r="32" spans="2:30" x14ac:dyDescent="0.35">
      <c r="B32" s="20">
        <v>44967</v>
      </c>
      <c r="C32" s="31"/>
      <c r="D32" s="20" t="s">
        <v>20</v>
      </c>
      <c r="E32" s="32"/>
      <c r="F32" s="50"/>
      <c r="G32" s="20" t="s">
        <v>22</v>
      </c>
      <c r="H32" s="20" t="s">
        <v>23</v>
      </c>
    </row>
    <row r="33" spans="1:8" x14ac:dyDescent="0.35">
      <c r="B33" s="20">
        <v>44967</v>
      </c>
      <c r="C33" s="31"/>
      <c r="D33" s="20" t="s">
        <v>20</v>
      </c>
      <c r="E33" s="32"/>
      <c r="F33" s="50"/>
      <c r="G33" s="20" t="s">
        <v>22</v>
      </c>
      <c r="H33" s="20" t="s">
        <v>23</v>
      </c>
    </row>
    <row r="34" spans="1:8" ht="15" thickBot="1" x14ac:dyDescent="0.4">
      <c r="B34" s="20">
        <v>44967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" thickBot="1" x14ac:dyDescent="0.4">
      <c r="A35" s="24" t="s">
        <v>29</v>
      </c>
      <c r="B35" s="25"/>
      <c r="C35" s="26"/>
      <c r="D35" s="27" t="s">
        <v>24</v>
      </c>
      <c r="E35" s="28">
        <f>SUM(E2:E34)</f>
        <v>15749</v>
      </c>
      <c r="F35" s="29">
        <v>5.2965</v>
      </c>
      <c r="G35" s="30" t="s">
        <v>18</v>
      </c>
      <c r="H35" s="30" t="s">
        <v>19</v>
      </c>
    </row>
    <row r="36" spans="1:8" x14ac:dyDescent="0.35">
      <c r="D36" s="11"/>
    </row>
    <row r="37" spans="1:8" x14ac:dyDescent="0.35">
      <c r="D37" s="11"/>
    </row>
    <row r="38" spans="1:8" x14ac:dyDescent="0.35">
      <c r="D38" s="11"/>
    </row>
    <row r="39" spans="1:8" x14ac:dyDescent="0.35">
      <c r="D39" s="11"/>
    </row>
    <row r="40" spans="1:8" x14ac:dyDescent="0.35">
      <c r="D40" s="11"/>
    </row>
    <row r="42" spans="1:8" x14ac:dyDescent="0.35">
      <c r="D42" s="11"/>
    </row>
    <row r="43" spans="1:8" x14ac:dyDescent="0.35">
      <c r="D43" s="11"/>
    </row>
    <row r="44" spans="1:8" x14ac:dyDescent="0.35">
      <c r="D44" s="11"/>
    </row>
    <row r="45" spans="1:8" x14ac:dyDescent="0.35">
      <c r="D45" s="11"/>
    </row>
    <row r="46" spans="1:8" x14ac:dyDescent="0.35">
      <c r="D46" s="11"/>
    </row>
    <row r="47" spans="1:8" x14ac:dyDescent="0.35">
      <c r="D47" s="11"/>
    </row>
    <row r="48" spans="1:8" x14ac:dyDescent="0.35">
      <c r="D48" s="11"/>
    </row>
    <row r="49" spans="4:4" x14ac:dyDescent="0.35">
      <c r="D49" s="11"/>
    </row>
    <row r="50" spans="4:4" x14ac:dyDescent="0.35">
      <c r="D50" s="11"/>
    </row>
    <row r="51" spans="4:4" x14ac:dyDescent="0.35">
      <c r="D51" s="11"/>
    </row>
    <row r="52" spans="4:4" x14ac:dyDescent="0.35">
      <c r="D52" s="11"/>
    </row>
    <row r="53" spans="4:4" x14ac:dyDescent="0.35">
      <c r="D53" s="11"/>
    </row>
    <row r="54" spans="4:4" x14ac:dyDescent="0.35">
      <c r="D54" s="11"/>
    </row>
    <row r="55" spans="4:4" x14ac:dyDescent="0.35">
      <c r="D55" s="11"/>
    </row>
    <row r="56" spans="4:4" x14ac:dyDescent="0.35">
      <c r="D56" s="11"/>
    </row>
    <row r="57" spans="4:4" x14ac:dyDescent="0.35">
      <c r="D5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Wochensummen</vt:lpstr>
      <vt:lpstr>Täglich pro Woche</vt:lpstr>
      <vt:lpstr>06.02.2023</vt:lpstr>
      <vt:lpstr>07.02.2023</vt:lpstr>
      <vt:lpstr>08.02.2023</vt:lpstr>
      <vt:lpstr>09.02.2023</vt:lpstr>
      <vt:lpstr>10.02.2023</vt:lpstr>
    </vt:vector>
  </TitlesOfParts>
  <Company>Landesbank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Sichler, Ernst</dc:creator>
  <cp:lastModifiedBy>Hinrichsen, Anna</cp:lastModifiedBy>
  <dcterms:created xsi:type="dcterms:W3CDTF">2018-01-24T12:41:00Z</dcterms:created>
  <dcterms:modified xsi:type="dcterms:W3CDTF">2023-02-21T09:02:19Z</dcterms:modified>
</cp:coreProperties>
</file>