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51222\"/>
    </mc:Choice>
  </mc:AlternateContent>
  <xr:revisionPtr revIDLastSave="0" documentId="13_ncr:1_{5CA97669-223B-4D54-9D0B-22B6309CAF5A}" xr6:coauthVersionLast="47" xr6:coauthVersionMax="47" xr10:uidLastSave="{00000000-0000-0000-0000-000000000000}"/>
  <bookViews>
    <workbookView xWindow="-120" yWindow="-120" windowWidth="29040" windowHeight="15840" tabRatio="807" xr2:uid="{00000000-000D-0000-FFFF-FFFF00000000}"/>
  </bookViews>
  <sheets>
    <sheet name="Wochensummen" sheetId="4" r:id="rId1"/>
    <sheet name="Täglich pro Woche" sheetId="5" r:id="rId2"/>
    <sheet name="15.12.2025" sheetId="25" r:id="rId3"/>
    <sheet name="16.12.2025" sheetId="23" r:id="rId4"/>
    <sheet name="17.12.2025" sheetId="26" r:id="rId5"/>
    <sheet name="18.12.2025" sheetId="27" r:id="rId6"/>
    <sheet name="19.12.2025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E20" i="4"/>
  <c r="E10" i="4"/>
  <c r="E9" i="4"/>
  <c r="E8" i="4"/>
  <c r="D8" i="4"/>
  <c r="B20" i="4"/>
  <c r="C14" i="5"/>
  <c r="D14" i="5"/>
  <c r="D8" i="5"/>
  <c r="B14" i="5"/>
  <c r="K73" i="28"/>
  <c r="E49" i="28"/>
  <c r="K73" i="27"/>
  <c r="E49" i="27"/>
  <c r="K73" i="26"/>
  <c r="E49" i="26"/>
  <c r="D2" i="4" l="1"/>
  <c r="C20" i="4"/>
  <c r="D9" i="4"/>
  <c r="D3" i="4" l="1"/>
  <c r="E3" i="4" s="1"/>
  <c r="E2" i="4"/>
  <c r="K73" i="25"/>
  <c r="E49" i="25" l="1"/>
  <c r="E34" i="23" l="1"/>
  <c r="D9" i="5" l="1"/>
  <c r="D10" i="5"/>
  <c r="D11" i="5"/>
  <c r="D12" i="5"/>
  <c r="E1" i="4" l="1"/>
  <c r="D10" i="4" l="1"/>
</calcChain>
</file>

<file path=xl/sharedStrings.xml><?xml version="1.0" encoding="utf-8"?>
<sst xmlns="http://schemas.openxmlformats.org/spreadsheetml/2006/main" count="743" uniqueCount="34">
  <si>
    <t>Datum</t>
  </si>
  <si>
    <t>zurückgekaufte Aktien (Stück)</t>
  </si>
  <si>
    <t>Durchschnittspreis (in EURO)</t>
  </si>
  <si>
    <t>Aktienrückkauf:</t>
  </si>
  <si>
    <t>ISIN:</t>
  </si>
  <si>
    <t>DE0006569908</t>
  </si>
  <si>
    <t>Rückkaufsgegenwert: (bis zu)</t>
  </si>
  <si>
    <t>Anteil des Rückkaufs am Grundkapital</t>
  </si>
  <si>
    <t>Grundkapital (Stück)</t>
  </si>
  <si>
    <t>MLP SE</t>
  </si>
  <si>
    <t>bisher zurückgekauft EURO:</t>
  </si>
  <si>
    <t>offener Rückkauf EURO max.:</t>
  </si>
  <si>
    <t>Kauf(K)/Verkauf(V)</t>
  </si>
  <si>
    <t>Stückzahl</t>
  </si>
  <si>
    <t>Kurs</t>
  </si>
  <si>
    <t>Währung</t>
  </si>
  <si>
    <t>Markt</t>
  </si>
  <si>
    <t>EURO</t>
  </si>
  <si>
    <t>Kauf</t>
  </si>
  <si>
    <t>Datum (Woche)</t>
  </si>
  <si>
    <t>Euro</t>
  </si>
  <si>
    <t>K</t>
  </si>
  <si>
    <t>Handelsdatum</t>
  </si>
  <si>
    <t>Handelszeit</t>
  </si>
  <si>
    <t>Wochensumme:</t>
  </si>
  <si>
    <t>Summe Rückkauf total:</t>
  </si>
  <si>
    <t xml:space="preserve">Aktienrückkauf total </t>
  </si>
  <si>
    <t>01.12.2025 - 05.12.2025</t>
  </si>
  <si>
    <t xml:space="preserve">Zeitraum 01.12.2025 bis </t>
  </si>
  <si>
    <t>Deutsche Börse Xetra</t>
  </si>
  <si>
    <t>Deutsche Börse XETRA</t>
  </si>
  <si>
    <t>08.12.2025 - 12.12.2025</t>
  </si>
  <si>
    <t>15.12.2025 - 19.12.2025</t>
  </si>
  <si>
    <t>Kurswert gesamt (in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</si>
</sst>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3" fontId="27" fillId="38" borderId="1" xfId="0" applyNumberFormat="1" applyFont="1" applyFill="1" applyBorder="1" applyAlignment="1">
      <alignment horizontal="center" vertical="center"/>
    </xf>
    <xf numFmtId="166" fontId="0" fillId="38" borderId="1" xfId="0" applyNumberFormat="1" applyFill="1" applyBorder="1"/>
    <xf numFmtId="3" fontId="1" fillId="38" borderId="3" xfId="0" applyNumberFormat="1" applyFont="1" applyFill="1" applyBorder="1" applyAlignment="1">
      <alignment horizontal="right"/>
    </xf>
    <xf numFmtId="0" fontId="28" fillId="2" borderId="19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right"/>
    </xf>
    <xf numFmtId="0" fontId="28" fillId="2" borderId="22" xfId="0" applyFont="1" applyFill="1" applyBorder="1" applyAlignment="1">
      <alignment horizontal="center"/>
    </xf>
    <xf numFmtId="14" fontId="0" fillId="38" borderId="1" xfId="0" applyNumberFormat="1" applyFont="1" applyFill="1" applyBorder="1" applyAlignment="1">
      <alignment horizontal="center"/>
    </xf>
    <xf numFmtId="21" fontId="29" fillId="38" borderId="1" xfId="0" applyNumberFormat="1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/>
    </xf>
    <xf numFmtId="21" fontId="29" fillId="38" borderId="1" xfId="0" applyNumberFormat="1" applyFont="1" applyFill="1" applyBorder="1" applyAlignment="1">
      <alignment horizontal="right" vertical="center"/>
    </xf>
    <xf numFmtId="3" fontId="29" fillId="38" borderId="1" xfId="0" applyNumberFormat="1" applyFont="1" applyFill="1" applyBorder="1" applyAlignment="1">
      <alignment horizontal="right" vertical="center"/>
    </xf>
    <xf numFmtId="169" fontId="29" fillId="38" borderId="1" xfId="0" applyNumberFormat="1" applyFont="1" applyFill="1" applyBorder="1" applyAlignment="1">
      <alignment horizontal="right" vertical="center"/>
    </xf>
    <xf numFmtId="0" fontId="29" fillId="38" borderId="1" xfId="0" applyFont="1" applyFill="1" applyBorder="1" applyAlignment="1">
      <alignment horizontal="right" vertical="center"/>
    </xf>
    <xf numFmtId="169" fontId="29" fillId="38" borderId="1" xfId="0" applyNumberFormat="1" applyFont="1" applyFill="1" applyBorder="1" applyAlignment="1">
      <alignment horizontal="center" vertical="center"/>
    </xf>
    <xf numFmtId="21" fontId="29" fillId="38" borderId="23" xfId="0" applyNumberFormat="1" applyFont="1" applyFill="1" applyBorder="1" applyAlignment="1">
      <alignment horizontal="center" vertical="center"/>
    </xf>
    <xf numFmtId="14" fontId="0" fillId="38" borderId="23" xfId="0" applyNumberFormat="1" applyFont="1" applyFill="1" applyBorder="1" applyAlignment="1">
      <alignment horizontal="center"/>
    </xf>
    <xf numFmtId="0" fontId="29" fillId="38" borderId="23" xfId="0" applyFont="1" applyFill="1" applyBorder="1" applyAlignment="1">
      <alignment horizontal="right" vertical="center"/>
    </xf>
    <xf numFmtId="169" fontId="29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ont="1" applyFill="1" applyBorder="1" applyAlignment="1">
      <alignment horizontal="center"/>
    </xf>
    <xf numFmtId="168" fontId="0" fillId="38" borderId="23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2" fontId="29" fillId="38" borderId="1" xfId="0" applyNumberFormat="1" applyFont="1" applyFill="1" applyBorder="1" applyAlignment="1">
      <alignment horizontal="center" vertical="center"/>
    </xf>
    <xf numFmtId="0" fontId="0" fillId="38" borderId="1" xfId="0" applyFont="1" applyFill="1" applyBorder="1"/>
    <xf numFmtId="21" fontId="30" fillId="38" borderId="1" xfId="0" applyNumberFormat="1" applyFont="1" applyFill="1" applyBorder="1" applyAlignment="1">
      <alignment horizontal="center" vertical="center"/>
    </xf>
    <xf numFmtId="0" fontId="30" fillId="38" borderId="1" xfId="0" applyFont="1" applyFill="1" applyBorder="1" applyAlignment="1">
      <alignment horizontal="center" vertical="center"/>
    </xf>
    <xf numFmtId="2" fontId="30" fillId="38" borderId="1" xfId="0" applyNumberFormat="1" applyFont="1" applyFill="1" applyBorder="1" applyAlignment="1">
      <alignment horizontal="center" vertical="center"/>
    </xf>
    <xf numFmtId="167" fontId="0" fillId="38" borderId="1" xfId="0" applyNumberFormat="1" applyFont="1" applyFill="1" applyBorder="1" applyAlignment="1">
      <alignment horizontal="right"/>
    </xf>
    <xf numFmtId="1" fontId="0" fillId="38" borderId="1" xfId="0" applyNumberFormat="1" applyFont="1" applyFill="1" applyBorder="1" applyAlignment="1">
      <alignment horizontal="right"/>
    </xf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E20"/>
  <sheetViews>
    <sheetView tabSelected="1" zoomScale="80" zoomScaleNormal="80" workbookViewId="0">
      <selection activeCell="C26" sqref="C26"/>
    </sheetView>
  </sheetViews>
  <sheetFormatPr baseColWidth="10" defaultColWidth="11.42578125" defaultRowHeight="15" x14ac:dyDescent="0.25"/>
  <cols>
    <col min="1" max="1" width="23.7109375" customWidth="1"/>
    <col min="2" max="2" width="30.140625" bestFit="1" customWidth="1"/>
    <col min="3" max="3" width="30" bestFit="1" customWidth="1"/>
    <col min="4" max="4" width="24.140625" bestFit="1" customWidth="1"/>
    <col min="5" max="5" width="39.28515625" bestFit="1" customWidth="1"/>
    <col min="7" max="7" width="12" bestFit="1" customWidth="1"/>
  </cols>
  <sheetData>
    <row r="1" spans="1:5" x14ac:dyDescent="0.25">
      <c r="A1" s="4" t="s">
        <v>3</v>
      </c>
      <c r="B1" s="4"/>
      <c r="C1" s="5" t="s">
        <v>6</v>
      </c>
      <c r="D1" s="6">
        <v>3000000</v>
      </c>
      <c r="E1" s="7">
        <f>D1/D1</f>
        <v>1</v>
      </c>
    </row>
    <row r="2" spans="1:5" x14ac:dyDescent="0.25">
      <c r="A2" s="4" t="s">
        <v>9</v>
      </c>
      <c r="B2" s="4"/>
      <c r="C2" s="5" t="s">
        <v>10</v>
      </c>
      <c r="D2" s="6">
        <f>D20</f>
        <v>2087136.2705906599</v>
      </c>
      <c r="E2" s="7">
        <f>D2/D1</f>
        <v>0.69571209019688662</v>
      </c>
    </row>
    <row r="3" spans="1:5" x14ac:dyDescent="0.25">
      <c r="A3" s="4" t="s">
        <v>4</v>
      </c>
      <c r="B3" s="4" t="s">
        <v>5</v>
      </c>
      <c r="C3" s="5" t="s">
        <v>11</v>
      </c>
      <c r="D3" s="6">
        <f>D1-D2</f>
        <v>912863.72940934007</v>
      </c>
      <c r="E3" s="7">
        <f>D3/D1</f>
        <v>0.30428790980311338</v>
      </c>
    </row>
    <row r="4" spans="1:5" x14ac:dyDescent="0.25">
      <c r="A4" s="4" t="s">
        <v>8</v>
      </c>
      <c r="B4" s="8">
        <v>109334686</v>
      </c>
      <c r="C4" s="2"/>
      <c r="D4" s="9"/>
      <c r="E4" s="7"/>
    </row>
    <row r="5" spans="1:5" x14ac:dyDescent="0.25">
      <c r="A5" s="4" t="s">
        <v>28</v>
      </c>
      <c r="B5" s="8"/>
    </row>
    <row r="7" spans="1:5" x14ac:dyDescent="0.25">
      <c r="A7" s="2" t="s">
        <v>19</v>
      </c>
      <c r="B7" s="2" t="s">
        <v>1</v>
      </c>
      <c r="C7" s="2" t="s">
        <v>2</v>
      </c>
      <c r="D7" s="2" t="s">
        <v>33</v>
      </c>
      <c r="E7" s="2" t="s">
        <v>7</v>
      </c>
    </row>
    <row r="8" spans="1:5" x14ac:dyDescent="0.25">
      <c r="A8" s="38" t="s">
        <v>27</v>
      </c>
      <c r="B8" s="31">
        <v>143816</v>
      </c>
      <c r="C8" s="39">
        <v>6.6643527699999998</v>
      </c>
      <c r="D8" s="33">
        <f>B8*C8</f>
        <v>958440.55797031999</v>
      </c>
      <c r="E8" s="40">
        <f>B8/$B$4</f>
        <v>1.3153739701598447E-3</v>
      </c>
    </row>
    <row r="9" spans="1:5" s="1" customFormat="1" x14ac:dyDescent="0.25">
      <c r="A9" s="38" t="s">
        <v>31</v>
      </c>
      <c r="B9" s="28">
        <v>91799</v>
      </c>
      <c r="C9" s="45">
        <v>6.8379861499999999</v>
      </c>
      <c r="D9" s="33">
        <f>B9*C9</f>
        <v>627720.29058385</v>
      </c>
      <c r="E9" s="40">
        <f>B9/$B$4</f>
        <v>8.3961461232897304E-4</v>
      </c>
    </row>
    <row r="10" spans="1:5" s="1" customFormat="1" x14ac:dyDescent="0.25">
      <c r="A10" s="38" t="s">
        <v>32</v>
      </c>
      <c r="B10" s="31">
        <v>73079</v>
      </c>
      <c r="C10" s="39">
        <v>6.85525831</v>
      </c>
      <c r="D10" s="33">
        <f t="shared" ref="D10:D17" si="0">B10*C10</f>
        <v>500975.42203649</v>
      </c>
      <c r="E10" s="40">
        <f>B10/$B$4</f>
        <v>6.6839721842709644E-4</v>
      </c>
    </row>
    <row r="11" spans="1:5" s="1" customFormat="1" x14ac:dyDescent="0.25">
      <c r="A11" s="38"/>
      <c r="B11" s="31"/>
      <c r="C11" s="39"/>
      <c r="D11" s="33"/>
      <c r="E11" s="40"/>
    </row>
    <row r="12" spans="1:5" s="1" customFormat="1" x14ac:dyDescent="0.25">
      <c r="A12" s="38"/>
      <c r="B12" s="28"/>
      <c r="C12" s="45"/>
      <c r="D12" s="33"/>
      <c r="E12" s="40"/>
    </row>
    <row r="13" spans="1:5" s="1" customFormat="1" x14ac:dyDescent="0.25">
      <c r="A13" s="38"/>
      <c r="B13" s="28"/>
      <c r="C13" s="45"/>
      <c r="D13" s="33"/>
      <c r="E13" s="40"/>
    </row>
    <row r="14" spans="1:5" s="1" customFormat="1" x14ac:dyDescent="0.25">
      <c r="A14" s="38"/>
      <c r="B14" s="31"/>
      <c r="C14" s="39"/>
      <c r="D14" s="33"/>
      <c r="E14" s="40"/>
    </row>
    <row r="15" spans="1:5" s="1" customFormat="1" x14ac:dyDescent="0.25">
      <c r="A15" s="38"/>
      <c r="B15" s="31"/>
      <c r="C15" s="39"/>
      <c r="D15" s="33"/>
      <c r="E15" s="40"/>
    </row>
    <row r="16" spans="1:5" s="1" customFormat="1" x14ac:dyDescent="0.25">
      <c r="A16" s="38"/>
      <c r="B16" s="28"/>
      <c r="C16" s="45"/>
      <c r="D16" s="33"/>
      <c r="E16" s="40"/>
    </row>
    <row r="17" spans="1:5" s="1" customFormat="1" x14ac:dyDescent="0.25">
      <c r="A17" s="38"/>
      <c r="B17" s="31"/>
      <c r="C17" s="39"/>
      <c r="D17" s="33"/>
      <c r="E17" s="40"/>
    </row>
    <row r="18" spans="1:5" x14ac:dyDescent="0.25">
      <c r="A18" s="38"/>
      <c r="B18" s="31"/>
      <c r="C18" s="39"/>
      <c r="D18" s="33"/>
      <c r="E18" s="40"/>
    </row>
    <row r="19" spans="1:5" ht="15.75" thickBot="1" x14ac:dyDescent="0.3"/>
    <row r="20" spans="1:5" ht="15.75" thickBot="1" x14ac:dyDescent="0.3">
      <c r="A20" s="21" t="s">
        <v>25</v>
      </c>
      <c r="B20" s="25">
        <f>SUM(B8:B18)</f>
        <v>308694</v>
      </c>
      <c r="C20" s="41">
        <f>D20/B20</f>
        <v>6.7611818519007816</v>
      </c>
      <c r="D20" s="42">
        <f>SUM(D8:D18)</f>
        <v>2087136.2705906599</v>
      </c>
      <c r="E20" s="43">
        <f>SUM(E8:E18)</f>
        <v>2.8233858009159142E-3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D14"/>
  <sheetViews>
    <sheetView zoomScaleNormal="100" workbookViewId="0">
      <selection activeCell="C19" sqref="C19"/>
    </sheetView>
  </sheetViews>
  <sheetFormatPr baseColWidth="10" defaultColWidth="11.42578125" defaultRowHeight="15" x14ac:dyDescent="0.25"/>
  <cols>
    <col min="1" max="1" width="31.42578125" customWidth="1"/>
    <col min="2" max="2" width="27.85546875" bestFit="1" customWidth="1"/>
    <col min="3" max="3" width="26.7109375" bestFit="1" customWidth="1"/>
    <col min="4" max="4" width="24.140625" bestFit="1" customWidth="1"/>
  </cols>
  <sheetData>
    <row r="1" spans="1:4" x14ac:dyDescent="0.25">
      <c r="A1" s="4" t="s">
        <v>3</v>
      </c>
      <c r="B1" s="4"/>
    </row>
    <row r="2" spans="1:4" x14ac:dyDescent="0.25">
      <c r="A2" s="4" t="s">
        <v>9</v>
      </c>
      <c r="B2" s="4"/>
    </row>
    <row r="3" spans="1:4" x14ac:dyDescent="0.25">
      <c r="A3" s="4" t="s">
        <v>4</v>
      </c>
      <c r="B3" s="4" t="s">
        <v>5</v>
      </c>
    </row>
    <row r="4" spans="1:4" x14ac:dyDescent="0.25">
      <c r="A4" s="4" t="s">
        <v>32</v>
      </c>
      <c r="B4" s="3"/>
    </row>
    <row r="7" spans="1:4" x14ac:dyDescent="0.25">
      <c r="A7" s="11" t="s">
        <v>0</v>
      </c>
      <c r="B7" s="11" t="s">
        <v>1</v>
      </c>
      <c r="C7" s="11" t="s">
        <v>2</v>
      </c>
      <c r="D7" s="11" t="s">
        <v>33</v>
      </c>
    </row>
    <row r="8" spans="1:4" s="1" customFormat="1" x14ac:dyDescent="0.25">
      <c r="A8" s="18">
        <v>46006</v>
      </c>
      <c r="B8" s="68">
        <v>15794</v>
      </c>
      <c r="C8" s="68">
        <v>6.9054000000000002</v>
      </c>
      <c r="D8" s="33">
        <f>B8*C8</f>
        <v>109063.8876</v>
      </c>
    </row>
    <row r="9" spans="1:4" s="1" customFormat="1" x14ac:dyDescent="0.25">
      <c r="A9" s="18">
        <v>46007</v>
      </c>
      <c r="B9" s="68">
        <v>15792</v>
      </c>
      <c r="C9" s="68">
        <v>6.8807999999999998</v>
      </c>
      <c r="D9" s="33">
        <f t="shared" ref="D9:D12" si="0">B9*C9</f>
        <v>108661.59359999999</v>
      </c>
    </row>
    <row r="10" spans="1:4" s="1" customFormat="1" x14ac:dyDescent="0.25">
      <c r="A10" s="18">
        <v>46008</v>
      </c>
      <c r="B10" s="73">
        <v>13768</v>
      </c>
      <c r="C10" s="32">
        <v>6.7946</v>
      </c>
      <c r="D10" s="33">
        <f t="shared" si="0"/>
        <v>93548.052800000005</v>
      </c>
    </row>
    <row r="11" spans="1:4" s="1" customFormat="1" x14ac:dyDescent="0.25">
      <c r="A11" s="18">
        <v>46009</v>
      </c>
      <c r="B11" s="73">
        <v>13937</v>
      </c>
      <c r="C11" s="32">
        <v>6.8364000000000003</v>
      </c>
      <c r="D11" s="33">
        <f t="shared" si="0"/>
        <v>95278.906799999997</v>
      </c>
    </row>
    <row r="12" spans="1:4" s="1" customFormat="1" x14ac:dyDescent="0.25">
      <c r="A12" s="18">
        <v>46010</v>
      </c>
      <c r="B12" s="73">
        <v>13788</v>
      </c>
      <c r="C12" s="72">
        <v>6.8482000000000003</v>
      </c>
      <c r="D12" s="33">
        <f t="shared" si="0"/>
        <v>94422.981599999999</v>
      </c>
    </row>
    <row r="13" spans="1:4" s="1" customFormat="1" x14ac:dyDescent="0.25"/>
    <row r="14" spans="1:4" x14ac:dyDescent="0.25">
      <c r="A14" s="34" t="s">
        <v>24</v>
      </c>
      <c r="B14" s="35">
        <f>SUM(B8:B12)</f>
        <v>73079</v>
      </c>
      <c r="C14" s="36">
        <f>ROUND(D14/B14,8)</f>
        <v>6.85525831</v>
      </c>
      <c r="D14" s="37">
        <f>SUM(D8:D12)</f>
        <v>500975.42239999998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K73"/>
  <sheetViews>
    <sheetView zoomScale="80" zoomScaleNormal="80" workbookViewId="0">
      <selection activeCell="K22" sqref="K22"/>
    </sheetView>
  </sheetViews>
  <sheetFormatPr baseColWidth="10" defaultColWidth="11.42578125" defaultRowHeight="15" x14ac:dyDescent="0.25"/>
  <cols>
    <col min="1" max="1" width="32.42578125" bestFit="1" customWidth="1"/>
    <col min="2" max="2" width="15.85546875" customWidth="1"/>
    <col min="3" max="3" width="14.140625" customWidth="1"/>
    <col min="4" max="4" width="20.7109375" customWidth="1"/>
    <col min="5" max="5" width="11.42578125" style="17"/>
    <col min="8" max="8" width="26.5703125" customWidth="1"/>
  </cols>
  <sheetData>
    <row r="1" spans="2:9" ht="15.75" thickTop="1" x14ac:dyDescent="0.25">
      <c r="B1" s="47" t="s">
        <v>22</v>
      </c>
      <c r="C1" s="48" t="s">
        <v>23</v>
      </c>
      <c r="D1" s="49" t="s">
        <v>12</v>
      </c>
      <c r="E1" s="50" t="s">
        <v>13</v>
      </c>
      <c r="F1" s="49" t="s">
        <v>14</v>
      </c>
      <c r="G1" s="49" t="s">
        <v>15</v>
      </c>
      <c r="H1" s="51" t="s">
        <v>16</v>
      </c>
    </row>
    <row r="2" spans="2:9" x14ac:dyDescent="0.25">
      <c r="B2" s="52">
        <v>46006</v>
      </c>
      <c r="C2" s="69">
        <v>0.38612268518518517</v>
      </c>
      <c r="D2" s="52" t="s">
        <v>18</v>
      </c>
      <c r="E2" s="70">
        <v>788</v>
      </c>
      <c r="F2" s="71">
        <v>6.96</v>
      </c>
      <c r="G2" s="52" t="s">
        <v>20</v>
      </c>
      <c r="H2" s="52" t="s">
        <v>29</v>
      </c>
    </row>
    <row r="3" spans="2:9" x14ac:dyDescent="0.25">
      <c r="B3" s="52">
        <v>46006</v>
      </c>
      <c r="C3" s="69">
        <v>0.38612268518518517</v>
      </c>
      <c r="D3" s="52" t="s">
        <v>18</v>
      </c>
      <c r="E3" s="70">
        <v>1006</v>
      </c>
      <c r="F3" s="71">
        <v>6.96</v>
      </c>
      <c r="G3" s="52" t="s">
        <v>20</v>
      </c>
      <c r="H3" s="52" t="s">
        <v>29</v>
      </c>
      <c r="I3" s="1"/>
    </row>
    <row r="4" spans="2:9" x14ac:dyDescent="0.25">
      <c r="B4" s="52">
        <v>46006</v>
      </c>
      <c r="C4" s="69">
        <v>0.39974537037037039</v>
      </c>
      <c r="D4" s="52" t="s">
        <v>18</v>
      </c>
      <c r="E4" s="70">
        <v>79</v>
      </c>
      <c r="F4" s="71">
        <v>6.9</v>
      </c>
      <c r="G4" s="52" t="s">
        <v>20</v>
      </c>
      <c r="H4" s="52" t="s">
        <v>29</v>
      </c>
      <c r="I4" s="1"/>
    </row>
    <row r="5" spans="2:9" x14ac:dyDescent="0.25">
      <c r="B5" s="52">
        <v>46006</v>
      </c>
      <c r="C5" s="69">
        <v>0.41733796296296294</v>
      </c>
      <c r="D5" s="52" t="s">
        <v>18</v>
      </c>
      <c r="E5" s="70">
        <v>18</v>
      </c>
      <c r="F5" s="71">
        <v>6.9</v>
      </c>
      <c r="G5" s="52" t="s">
        <v>20</v>
      </c>
      <c r="H5" s="52" t="s">
        <v>29</v>
      </c>
      <c r="I5" s="1"/>
    </row>
    <row r="6" spans="2:9" x14ac:dyDescent="0.25">
      <c r="B6" s="52">
        <v>46006</v>
      </c>
      <c r="C6" s="69">
        <v>0.42554398148148148</v>
      </c>
      <c r="D6" s="52" t="s">
        <v>18</v>
      </c>
      <c r="E6" s="70">
        <v>2903</v>
      </c>
      <c r="F6" s="71">
        <v>6.9</v>
      </c>
      <c r="G6" s="52" t="s">
        <v>20</v>
      </c>
      <c r="H6" s="52" t="s">
        <v>29</v>
      </c>
      <c r="I6" s="1"/>
    </row>
    <row r="7" spans="2:9" x14ac:dyDescent="0.25">
      <c r="B7" s="52">
        <v>46006</v>
      </c>
      <c r="C7" s="69">
        <v>0.45914351851851853</v>
      </c>
      <c r="D7" s="52" t="s">
        <v>18</v>
      </c>
      <c r="E7" s="70">
        <v>1000</v>
      </c>
      <c r="F7" s="71">
        <v>6.89</v>
      </c>
      <c r="G7" s="52" t="s">
        <v>20</v>
      </c>
      <c r="H7" s="52" t="s">
        <v>29</v>
      </c>
      <c r="I7" s="1"/>
    </row>
    <row r="8" spans="2:9" x14ac:dyDescent="0.25">
      <c r="B8" s="52">
        <v>46006</v>
      </c>
      <c r="C8" s="69">
        <v>0.53113425925925928</v>
      </c>
      <c r="D8" s="52" t="s">
        <v>18</v>
      </c>
      <c r="E8" s="70">
        <v>1</v>
      </c>
      <c r="F8" s="71">
        <v>6.86</v>
      </c>
      <c r="G8" s="52" t="s">
        <v>20</v>
      </c>
      <c r="H8" s="52" t="s">
        <v>29</v>
      </c>
      <c r="I8" s="1"/>
    </row>
    <row r="9" spans="2:9" x14ac:dyDescent="0.25">
      <c r="B9" s="52">
        <v>46006</v>
      </c>
      <c r="C9" s="69">
        <v>0.55179398148148151</v>
      </c>
      <c r="D9" s="52" t="s">
        <v>18</v>
      </c>
      <c r="E9" s="70">
        <v>1</v>
      </c>
      <c r="F9" s="71">
        <v>6.86</v>
      </c>
      <c r="G9" s="52" t="s">
        <v>20</v>
      </c>
      <c r="H9" s="52" t="s">
        <v>29</v>
      </c>
      <c r="I9" s="1"/>
    </row>
    <row r="10" spans="2:9" s="1" customFormat="1" x14ac:dyDescent="0.25">
      <c r="B10" s="52">
        <v>46006</v>
      </c>
      <c r="C10" s="69">
        <v>0.58373842592592595</v>
      </c>
      <c r="D10" s="52" t="s">
        <v>18</v>
      </c>
      <c r="E10" s="70">
        <v>1978</v>
      </c>
      <c r="F10" s="71">
        <v>6.89</v>
      </c>
      <c r="G10" s="52" t="s">
        <v>20</v>
      </c>
      <c r="H10" s="52" t="s">
        <v>29</v>
      </c>
    </row>
    <row r="11" spans="2:9" s="1" customFormat="1" x14ac:dyDescent="0.25">
      <c r="B11" s="52">
        <v>46006</v>
      </c>
      <c r="C11" s="69">
        <v>0.58374999999999999</v>
      </c>
      <c r="D11" s="52" t="s">
        <v>18</v>
      </c>
      <c r="E11" s="70">
        <v>20</v>
      </c>
      <c r="F11" s="71">
        <v>6.89</v>
      </c>
      <c r="G11" s="52" t="s">
        <v>20</v>
      </c>
      <c r="H11" s="52" t="s">
        <v>29</v>
      </c>
    </row>
    <row r="12" spans="2:9" s="1" customFormat="1" x14ac:dyDescent="0.25">
      <c r="B12" s="52">
        <v>46006</v>
      </c>
      <c r="C12" s="69">
        <v>0.58399305555555558</v>
      </c>
      <c r="D12" s="52" t="s">
        <v>18</v>
      </c>
      <c r="E12" s="70">
        <v>480</v>
      </c>
      <c r="F12" s="71">
        <v>6.89</v>
      </c>
      <c r="G12" s="52" t="s">
        <v>20</v>
      </c>
      <c r="H12" s="52" t="s">
        <v>29</v>
      </c>
    </row>
    <row r="13" spans="2:9" s="1" customFormat="1" x14ac:dyDescent="0.25">
      <c r="B13" s="52">
        <v>46006</v>
      </c>
      <c r="C13" s="69">
        <v>0.58399305555555558</v>
      </c>
      <c r="D13" s="52" t="s">
        <v>18</v>
      </c>
      <c r="E13" s="70">
        <v>26</v>
      </c>
      <c r="F13" s="71">
        <v>6.89</v>
      </c>
      <c r="G13" s="52" t="s">
        <v>20</v>
      </c>
      <c r="H13" s="52" t="s">
        <v>29</v>
      </c>
    </row>
    <row r="14" spans="2:9" s="1" customFormat="1" x14ac:dyDescent="0.25">
      <c r="B14" s="52">
        <v>46006</v>
      </c>
      <c r="C14" s="69">
        <v>0.58478009259259256</v>
      </c>
      <c r="D14" s="52" t="s">
        <v>18</v>
      </c>
      <c r="E14" s="70">
        <v>1032</v>
      </c>
      <c r="F14" s="71">
        <v>6.89</v>
      </c>
      <c r="G14" s="52" t="s">
        <v>20</v>
      </c>
      <c r="H14" s="52" t="s">
        <v>29</v>
      </c>
    </row>
    <row r="15" spans="2:9" s="1" customFormat="1" x14ac:dyDescent="0.25">
      <c r="B15" s="52">
        <v>46006</v>
      </c>
      <c r="C15" s="69">
        <v>0.58480324074074075</v>
      </c>
      <c r="D15" s="52" t="s">
        <v>18</v>
      </c>
      <c r="E15" s="70">
        <v>418</v>
      </c>
      <c r="F15" s="71">
        <v>6.89</v>
      </c>
      <c r="G15" s="52" t="s">
        <v>20</v>
      </c>
      <c r="H15" s="52" t="s">
        <v>29</v>
      </c>
    </row>
    <row r="16" spans="2:9" s="1" customFormat="1" x14ac:dyDescent="0.25">
      <c r="B16" s="52">
        <v>46006</v>
      </c>
      <c r="C16" s="69">
        <v>0.58480324074074075</v>
      </c>
      <c r="D16" s="52" t="s">
        <v>18</v>
      </c>
      <c r="E16" s="70">
        <v>250</v>
      </c>
      <c r="F16" s="71">
        <v>6.89</v>
      </c>
      <c r="G16" s="52" t="s">
        <v>20</v>
      </c>
      <c r="H16" s="52" t="s">
        <v>29</v>
      </c>
    </row>
    <row r="17" spans="2:8" s="1" customFormat="1" x14ac:dyDescent="0.25">
      <c r="B17" s="52">
        <v>46006</v>
      </c>
      <c r="C17" s="69">
        <v>0.58481481481481479</v>
      </c>
      <c r="D17" s="52" t="s">
        <v>18</v>
      </c>
      <c r="E17" s="70">
        <v>794</v>
      </c>
      <c r="F17" s="71">
        <v>6.89</v>
      </c>
      <c r="G17" s="52" t="s">
        <v>20</v>
      </c>
      <c r="H17" s="52" t="s">
        <v>29</v>
      </c>
    </row>
    <row r="18" spans="2:8" s="1" customFormat="1" x14ac:dyDescent="0.25">
      <c r="B18" s="52">
        <v>46006</v>
      </c>
      <c r="C18" s="69">
        <v>0.62539351851851854</v>
      </c>
      <c r="D18" s="52" t="s">
        <v>18</v>
      </c>
      <c r="E18" s="70">
        <v>1410</v>
      </c>
      <c r="F18" s="71">
        <v>6.9</v>
      </c>
      <c r="G18" s="52" t="s">
        <v>20</v>
      </c>
      <c r="H18" s="52" t="s">
        <v>29</v>
      </c>
    </row>
    <row r="19" spans="2:8" s="1" customFormat="1" x14ac:dyDescent="0.25">
      <c r="B19" s="52">
        <v>46006</v>
      </c>
      <c r="C19" s="69">
        <v>0.62539351851851854</v>
      </c>
      <c r="D19" s="52" t="s">
        <v>18</v>
      </c>
      <c r="E19" s="70">
        <v>1590</v>
      </c>
      <c r="F19" s="71">
        <v>6.9</v>
      </c>
      <c r="G19" s="52" t="s">
        <v>20</v>
      </c>
      <c r="H19" s="52" t="s">
        <v>29</v>
      </c>
    </row>
    <row r="20" spans="2:8" s="1" customFormat="1" x14ac:dyDescent="0.25">
      <c r="B20" s="52">
        <v>46006</v>
      </c>
      <c r="C20" s="69">
        <v>0.6345601851851852</v>
      </c>
      <c r="D20" s="52" t="s">
        <v>18</v>
      </c>
      <c r="E20" s="70">
        <v>1</v>
      </c>
      <c r="F20" s="71">
        <v>6.88</v>
      </c>
      <c r="G20" s="52" t="s">
        <v>20</v>
      </c>
      <c r="H20" s="52" t="s">
        <v>29</v>
      </c>
    </row>
    <row r="21" spans="2:8" s="1" customFormat="1" x14ac:dyDescent="0.25">
      <c r="B21" s="52">
        <v>46006</v>
      </c>
      <c r="C21" s="69">
        <v>0.64224537037037033</v>
      </c>
      <c r="D21" s="52" t="s">
        <v>18</v>
      </c>
      <c r="E21" s="70">
        <v>44</v>
      </c>
      <c r="F21" s="71">
        <v>6.88</v>
      </c>
      <c r="G21" s="52" t="s">
        <v>20</v>
      </c>
      <c r="H21" s="52" t="s">
        <v>29</v>
      </c>
    </row>
    <row r="22" spans="2:8" s="1" customFormat="1" x14ac:dyDescent="0.25">
      <c r="B22" s="52">
        <v>46006</v>
      </c>
      <c r="C22" s="69">
        <v>0.66008101851851853</v>
      </c>
      <c r="D22" s="52" t="s">
        <v>18</v>
      </c>
      <c r="E22" s="70">
        <v>602</v>
      </c>
      <c r="F22" s="71">
        <v>6.92</v>
      </c>
      <c r="G22" s="52" t="s">
        <v>20</v>
      </c>
      <c r="H22" s="52" t="s">
        <v>29</v>
      </c>
    </row>
    <row r="23" spans="2:8" s="1" customFormat="1" x14ac:dyDescent="0.25">
      <c r="B23" s="52">
        <v>46006</v>
      </c>
      <c r="C23" s="69">
        <v>0.6606481481481481</v>
      </c>
      <c r="D23" s="52" t="s">
        <v>18</v>
      </c>
      <c r="E23" s="70">
        <v>500</v>
      </c>
      <c r="F23" s="71">
        <v>6.92</v>
      </c>
      <c r="G23" s="52" t="s">
        <v>20</v>
      </c>
      <c r="H23" s="52" t="s">
        <v>29</v>
      </c>
    </row>
    <row r="24" spans="2:8" s="1" customFormat="1" x14ac:dyDescent="0.25">
      <c r="B24" s="52">
        <v>46006</v>
      </c>
      <c r="C24" s="69">
        <v>0.6606481481481481</v>
      </c>
      <c r="D24" s="52" t="s">
        <v>18</v>
      </c>
      <c r="E24" s="70">
        <v>250</v>
      </c>
      <c r="F24" s="71">
        <v>6.92</v>
      </c>
      <c r="G24" s="52" t="s">
        <v>20</v>
      </c>
      <c r="H24" s="52" t="s">
        <v>29</v>
      </c>
    </row>
    <row r="25" spans="2:8" s="1" customFormat="1" x14ac:dyDescent="0.25">
      <c r="B25" s="52">
        <v>46006</v>
      </c>
      <c r="C25" s="69">
        <v>0.66065972222222225</v>
      </c>
      <c r="D25" s="52" t="s">
        <v>18</v>
      </c>
      <c r="E25" s="70">
        <v>250</v>
      </c>
      <c r="F25" s="71">
        <v>6.92</v>
      </c>
      <c r="G25" s="52" t="s">
        <v>20</v>
      </c>
      <c r="H25" s="52" t="s">
        <v>29</v>
      </c>
    </row>
    <row r="26" spans="2:8" s="1" customFormat="1" x14ac:dyDescent="0.25">
      <c r="B26" s="52">
        <v>46006</v>
      </c>
      <c r="C26" s="69">
        <v>0.66065972222222225</v>
      </c>
      <c r="D26" s="52" t="s">
        <v>18</v>
      </c>
      <c r="E26" s="70">
        <v>353</v>
      </c>
      <c r="F26" s="71">
        <v>6.92</v>
      </c>
      <c r="G26" s="52" t="s">
        <v>20</v>
      </c>
      <c r="H26" s="52" t="s">
        <v>29</v>
      </c>
    </row>
    <row r="27" spans="2:8" s="1" customFormat="1" x14ac:dyDescent="0.25">
      <c r="B27" s="52">
        <v>46006</v>
      </c>
      <c r="C27" s="53"/>
      <c r="D27" s="52" t="s">
        <v>18</v>
      </c>
      <c r="E27" s="54"/>
      <c r="F27" s="67"/>
      <c r="G27" s="52" t="s">
        <v>20</v>
      </c>
      <c r="H27" s="52" t="s">
        <v>29</v>
      </c>
    </row>
    <row r="28" spans="2:8" s="1" customFormat="1" x14ac:dyDescent="0.25">
      <c r="B28" s="52">
        <v>46006</v>
      </c>
      <c r="C28" s="55"/>
      <c r="D28" s="52" t="s">
        <v>18</v>
      </c>
      <c r="E28" s="58"/>
      <c r="F28" s="58"/>
      <c r="G28" s="52" t="s">
        <v>20</v>
      </c>
      <c r="H28" s="52" t="s">
        <v>29</v>
      </c>
    </row>
    <row r="29" spans="2:8" s="1" customFormat="1" x14ac:dyDescent="0.25">
      <c r="B29" s="52">
        <v>46006</v>
      </c>
      <c r="C29" s="55"/>
      <c r="D29" s="52" t="s">
        <v>18</v>
      </c>
      <c r="E29" s="58"/>
      <c r="F29" s="58"/>
      <c r="G29" s="52" t="s">
        <v>20</v>
      </c>
      <c r="H29" s="52" t="s">
        <v>29</v>
      </c>
    </row>
    <row r="30" spans="2:8" s="1" customFormat="1" x14ac:dyDescent="0.25">
      <c r="B30" s="52">
        <v>46006</v>
      </c>
      <c r="C30" s="53"/>
      <c r="D30" s="52" t="s">
        <v>18</v>
      </c>
      <c r="E30" s="58"/>
      <c r="F30" s="59"/>
      <c r="G30" s="52" t="s">
        <v>20</v>
      </c>
      <c r="H30" s="52" t="s">
        <v>29</v>
      </c>
    </row>
    <row r="31" spans="2:8" s="1" customFormat="1" x14ac:dyDescent="0.25">
      <c r="B31" s="52">
        <v>46006</v>
      </c>
      <c r="C31" s="53"/>
      <c r="D31" s="52" t="s">
        <v>18</v>
      </c>
      <c r="E31" s="58"/>
      <c r="F31" s="59"/>
      <c r="G31" s="52" t="s">
        <v>20</v>
      </c>
      <c r="H31" s="52" t="s">
        <v>29</v>
      </c>
    </row>
    <row r="32" spans="2:8" s="1" customFormat="1" x14ac:dyDescent="0.25">
      <c r="B32" s="52">
        <v>46006</v>
      </c>
      <c r="C32" s="53"/>
      <c r="D32" s="52" t="s">
        <v>18</v>
      </c>
      <c r="E32" s="58"/>
      <c r="F32" s="59"/>
      <c r="G32" s="52" t="s">
        <v>20</v>
      </c>
      <c r="H32" s="52" t="s">
        <v>29</v>
      </c>
    </row>
    <row r="33" spans="2:8" s="1" customFormat="1" x14ac:dyDescent="0.25">
      <c r="B33" s="52">
        <v>46006</v>
      </c>
      <c r="C33" s="53"/>
      <c r="D33" s="52" t="s">
        <v>18</v>
      </c>
      <c r="E33" s="58"/>
      <c r="F33" s="59"/>
      <c r="G33" s="52" t="s">
        <v>20</v>
      </c>
      <c r="H33" s="52" t="s">
        <v>29</v>
      </c>
    </row>
    <row r="34" spans="2:8" s="1" customFormat="1" x14ac:dyDescent="0.25">
      <c r="B34" s="52">
        <v>46006</v>
      </c>
      <c r="C34" s="53"/>
      <c r="D34" s="52" t="s">
        <v>18</v>
      </c>
      <c r="E34" s="58"/>
      <c r="F34" s="59"/>
      <c r="G34" s="52" t="s">
        <v>20</v>
      </c>
      <c r="H34" s="52" t="s">
        <v>29</v>
      </c>
    </row>
    <row r="35" spans="2:8" s="1" customFormat="1" x14ac:dyDescent="0.25">
      <c r="B35" s="52">
        <v>46006</v>
      </c>
      <c r="C35" s="53"/>
      <c r="D35" s="52" t="s">
        <v>18</v>
      </c>
      <c r="E35" s="58"/>
      <c r="F35" s="59"/>
      <c r="G35" s="52" t="s">
        <v>20</v>
      </c>
      <c r="H35" s="52" t="s">
        <v>29</v>
      </c>
    </row>
    <row r="36" spans="2:8" s="1" customFormat="1" x14ac:dyDescent="0.25">
      <c r="B36" s="52">
        <v>46006</v>
      </c>
      <c r="C36" s="53"/>
      <c r="D36" s="52" t="s">
        <v>18</v>
      </c>
      <c r="E36" s="58"/>
      <c r="F36" s="59"/>
      <c r="G36" s="52" t="s">
        <v>20</v>
      </c>
      <c r="H36" s="52" t="s">
        <v>29</v>
      </c>
    </row>
    <row r="37" spans="2:8" s="1" customFormat="1" x14ac:dyDescent="0.25">
      <c r="B37" s="52">
        <v>46006</v>
      </c>
      <c r="C37" s="53"/>
      <c r="D37" s="52" t="s">
        <v>18</v>
      </c>
      <c r="E37" s="58"/>
      <c r="F37" s="59"/>
      <c r="G37" s="52" t="s">
        <v>20</v>
      </c>
      <c r="H37" s="52" t="s">
        <v>29</v>
      </c>
    </row>
    <row r="38" spans="2:8" s="1" customFormat="1" x14ac:dyDescent="0.25">
      <c r="B38" s="52">
        <v>46006</v>
      </c>
      <c r="C38" s="53"/>
      <c r="D38" s="52" t="s">
        <v>18</v>
      </c>
      <c r="E38" s="58"/>
      <c r="F38" s="59"/>
      <c r="G38" s="52" t="s">
        <v>20</v>
      </c>
      <c r="H38" s="52" t="s">
        <v>29</v>
      </c>
    </row>
    <row r="39" spans="2:8" s="1" customFormat="1" x14ac:dyDescent="0.25">
      <c r="B39" s="52">
        <v>46006</v>
      </c>
      <c r="C39" s="53"/>
      <c r="D39" s="52" t="s">
        <v>18</v>
      </c>
      <c r="E39" s="58"/>
      <c r="F39" s="59"/>
      <c r="G39" s="52" t="s">
        <v>20</v>
      </c>
      <c r="H39" s="52" t="s">
        <v>29</v>
      </c>
    </row>
    <row r="40" spans="2:8" s="1" customFormat="1" x14ac:dyDescent="0.25">
      <c r="B40" s="52">
        <v>46006</v>
      </c>
      <c r="C40" s="53"/>
      <c r="D40" s="52" t="s">
        <v>18</v>
      </c>
      <c r="E40" s="58"/>
      <c r="F40" s="59"/>
      <c r="G40" s="52" t="s">
        <v>20</v>
      </c>
      <c r="H40" s="52" t="s">
        <v>29</v>
      </c>
    </row>
    <row r="41" spans="2:8" s="1" customFormat="1" x14ac:dyDescent="0.25">
      <c r="B41" s="52">
        <v>46006</v>
      </c>
      <c r="C41" s="53"/>
      <c r="D41" s="52" t="s">
        <v>18</v>
      </c>
      <c r="E41" s="58"/>
      <c r="F41" s="59"/>
      <c r="G41" s="52" t="s">
        <v>20</v>
      </c>
      <c r="H41" s="52" t="s">
        <v>29</v>
      </c>
    </row>
    <row r="42" spans="2:8" s="1" customFormat="1" x14ac:dyDescent="0.25">
      <c r="B42" s="52">
        <v>46006</v>
      </c>
      <c r="C42" s="53"/>
      <c r="D42" s="52" t="s">
        <v>18</v>
      </c>
      <c r="E42" s="58"/>
      <c r="F42" s="59"/>
      <c r="G42" s="52" t="s">
        <v>20</v>
      </c>
      <c r="H42" s="52" t="s">
        <v>29</v>
      </c>
    </row>
    <row r="43" spans="2:8" s="1" customFormat="1" x14ac:dyDescent="0.25">
      <c r="B43" s="52">
        <v>46006</v>
      </c>
      <c r="C43" s="53"/>
      <c r="D43" s="52" t="s">
        <v>18</v>
      </c>
      <c r="E43" s="58"/>
      <c r="F43" s="59"/>
      <c r="G43" s="52" t="s">
        <v>20</v>
      </c>
      <c r="H43" s="52" t="s">
        <v>29</v>
      </c>
    </row>
    <row r="44" spans="2:8" s="1" customFormat="1" x14ac:dyDescent="0.25">
      <c r="B44" s="52">
        <v>46006</v>
      </c>
      <c r="C44" s="53"/>
      <c r="D44" s="52" t="s">
        <v>18</v>
      </c>
      <c r="E44" s="58"/>
      <c r="F44" s="59"/>
      <c r="G44" s="52" t="s">
        <v>20</v>
      </c>
      <c r="H44" s="52" t="s">
        <v>29</v>
      </c>
    </row>
    <row r="45" spans="2:8" s="1" customFormat="1" x14ac:dyDescent="0.25">
      <c r="B45" s="52">
        <v>46006</v>
      </c>
      <c r="C45" s="53"/>
      <c r="D45" s="52" t="s">
        <v>18</v>
      </c>
      <c r="E45" s="58"/>
      <c r="F45" s="59"/>
      <c r="G45" s="52" t="s">
        <v>20</v>
      </c>
      <c r="H45" s="52" t="s">
        <v>29</v>
      </c>
    </row>
    <row r="46" spans="2:8" s="1" customFormat="1" x14ac:dyDescent="0.25">
      <c r="B46" s="52">
        <v>46006</v>
      </c>
      <c r="C46" s="53"/>
      <c r="D46" s="52" t="s">
        <v>18</v>
      </c>
      <c r="E46" s="58"/>
      <c r="F46" s="59"/>
      <c r="G46" s="52" t="s">
        <v>20</v>
      </c>
      <c r="H46" s="52" t="s">
        <v>29</v>
      </c>
    </row>
    <row r="47" spans="2:8" s="1" customFormat="1" x14ac:dyDescent="0.25">
      <c r="B47" s="52">
        <v>46006</v>
      </c>
      <c r="C47" s="53"/>
      <c r="D47" s="52" t="s">
        <v>18</v>
      </c>
      <c r="E47" s="58"/>
      <c r="F47" s="59"/>
      <c r="G47" s="52" t="s">
        <v>20</v>
      </c>
      <c r="H47" s="52" t="s">
        <v>29</v>
      </c>
    </row>
    <row r="48" spans="2:8" s="1" customFormat="1" ht="15.75" thickBot="1" x14ac:dyDescent="0.3">
      <c r="B48" s="52">
        <v>46006</v>
      </c>
      <c r="C48" s="60"/>
      <c r="D48" s="61" t="s">
        <v>18</v>
      </c>
      <c r="E48" s="62"/>
      <c r="F48" s="63"/>
      <c r="G48" s="61" t="s">
        <v>20</v>
      </c>
      <c r="H48" s="52" t="s">
        <v>29</v>
      </c>
    </row>
    <row r="49" spans="1:8" ht="15.75" thickBot="1" x14ac:dyDescent="0.3">
      <c r="A49" s="21" t="s">
        <v>26</v>
      </c>
      <c r="B49" s="64"/>
      <c r="C49" s="24"/>
      <c r="D49" s="24" t="s">
        <v>21</v>
      </c>
      <c r="E49" s="46">
        <f>SUM(E2:E48)</f>
        <v>15794</v>
      </c>
      <c r="F49" s="21">
        <v>6.9054000000000002</v>
      </c>
      <c r="G49" s="26" t="s">
        <v>17</v>
      </c>
      <c r="H49" s="26" t="s">
        <v>30</v>
      </c>
    </row>
    <row r="53" spans="1:8" x14ac:dyDescent="0.25">
      <c r="E53" s="66"/>
    </row>
    <row r="73" spans="11:11" x14ac:dyDescent="0.25">
      <c r="K73" t="e">
        <f>#REF!/#REF!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AD56"/>
  <sheetViews>
    <sheetView zoomScale="90" zoomScaleNormal="90" workbookViewId="0">
      <selection activeCell="J25" sqref="J25"/>
    </sheetView>
  </sheetViews>
  <sheetFormatPr baseColWidth="10" defaultColWidth="11.42578125" defaultRowHeight="15" x14ac:dyDescent="0.25"/>
  <cols>
    <col min="1" max="1" width="32.28515625" style="1" bestFit="1" customWidth="1"/>
    <col min="2" max="2" width="20.5703125" style="1" bestFit="1" customWidth="1"/>
    <col min="3" max="3" width="20.5703125" style="1" customWidth="1"/>
    <col min="4" max="4" width="18.28515625" style="1" bestFit="1" customWidth="1"/>
    <col min="5" max="7" width="11.42578125" style="1"/>
    <col min="8" max="8" width="26.85546875" style="1" customWidth="1"/>
    <col min="9" max="12" width="11.42578125" style="1"/>
    <col min="13" max="13" width="15.140625" style="1" bestFit="1" customWidth="1"/>
    <col min="14" max="16384" width="11.42578125" style="1"/>
  </cols>
  <sheetData>
    <row r="1" spans="2:30" ht="15.75" thickTop="1" x14ac:dyDescent="0.25">
      <c r="B1" s="13" t="s">
        <v>22</v>
      </c>
      <c r="C1" s="14" t="s">
        <v>23</v>
      </c>
      <c r="D1" s="15" t="s">
        <v>12</v>
      </c>
      <c r="E1" s="15" t="s">
        <v>13</v>
      </c>
      <c r="F1" s="15" t="s">
        <v>14</v>
      </c>
      <c r="G1" s="15" t="s">
        <v>15</v>
      </c>
      <c r="H1" s="16" t="s">
        <v>16</v>
      </c>
    </row>
    <row r="2" spans="2:30" x14ac:dyDescent="0.25">
      <c r="B2" s="18">
        <v>46007</v>
      </c>
      <c r="C2" s="69">
        <v>0.38427083333333334</v>
      </c>
      <c r="D2" s="18" t="s">
        <v>18</v>
      </c>
      <c r="E2" s="70">
        <v>435</v>
      </c>
      <c r="F2" s="71">
        <v>6.9</v>
      </c>
      <c r="G2" s="18" t="s">
        <v>20</v>
      </c>
      <c r="H2" s="18" t="s">
        <v>29</v>
      </c>
      <c r="M2" s="12"/>
      <c r="Y2" s="12"/>
      <c r="AD2" s="12"/>
    </row>
    <row r="3" spans="2:30" x14ac:dyDescent="0.25">
      <c r="B3" s="18">
        <v>46007</v>
      </c>
      <c r="C3" s="69">
        <v>0.38427083333333334</v>
      </c>
      <c r="D3" s="18" t="s">
        <v>18</v>
      </c>
      <c r="E3" s="70">
        <v>2565</v>
      </c>
      <c r="F3" s="71">
        <v>6.9</v>
      </c>
      <c r="G3" s="18" t="s">
        <v>20</v>
      </c>
      <c r="H3" s="18" t="s">
        <v>29</v>
      </c>
      <c r="M3" s="12"/>
      <c r="Y3" s="12"/>
      <c r="AD3" s="12"/>
    </row>
    <row r="4" spans="2:30" x14ac:dyDescent="0.25">
      <c r="B4" s="18">
        <v>46007</v>
      </c>
      <c r="C4" s="69">
        <v>0.4534259259259259</v>
      </c>
      <c r="D4" s="18" t="s">
        <v>18</v>
      </c>
      <c r="E4" s="70">
        <v>23</v>
      </c>
      <c r="F4" s="71">
        <v>6.87</v>
      </c>
      <c r="G4" s="18" t="s">
        <v>20</v>
      </c>
      <c r="H4" s="18" t="s">
        <v>29</v>
      </c>
      <c r="M4" s="12"/>
      <c r="Y4" s="12"/>
      <c r="AD4" s="12"/>
    </row>
    <row r="5" spans="2:30" x14ac:dyDescent="0.25">
      <c r="B5" s="18">
        <v>46007</v>
      </c>
      <c r="C5" s="69">
        <v>0.4534259259259259</v>
      </c>
      <c r="D5" s="18" t="s">
        <v>18</v>
      </c>
      <c r="E5" s="70">
        <v>12</v>
      </c>
      <c r="F5" s="71">
        <v>6.87</v>
      </c>
      <c r="G5" s="18" t="s">
        <v>20</v>
      </c>
      <c r="H5" s="18" t="s">
        <v>29</v>
      </c>
      <c r="M5" s="12"/>
      <c r="Y5" s="12"/>
      <c r="AD5" s="12"/>
    </row>
    <row r="6" spans="2:30" x14ac:dyDescent="0.25">
      <c r="B6" s="18">
        <v>46007</v>
      </c>
      <c r="C6" s="69">
        <v>0.46274305555555556</v>
      </c>
      <c r="D6" s="18" t="s">
        <v>18</v>
      </c>
      <c r="E6" s="70">
        <v>1727</v>
      </c>
      <c r="F6" s="71">
        <v>6.87</v>
      </c>
      <c r="G6" s="18" t="s">
        <v>20</v>
      </c>
      <c r="H6" s="18" t="s">
        <v>29</v>
      </c>
      <c r="M6" s="12"/>
      <c r="Y6" s="12"/>
      <c r="AD6" s="12"/>
    </row>
    <row r="7" spans="2:30" x14ac:dyDescent="0.25">
      <c r="B7" s="18">
        <v>46007</v>
      </c>
      <c r="C7" s="69">
        <v>0.46274305555555556</v>
      </c>
      <c r="D7" s="18" t="s">
        <v>18</v>
      </c>
      <c r="E7" s="70">
        <v>600</v>
      </c>
      <c r="F7" s="71">
        <v>6.87</v>
      </c>
      <c r="G7" s="18" t="s">
        <v>20</v>
      </c>
      <c r="H7" s="18" t="s">
        <v>29</v>
      </c>
      <c r="M7" s="12"/>
      <c r="Y7" s="12"/>
      <c r="AD7" s="12"/>
    </row>
    <row r="8" spans="2:30" x14ac:dyDescent="0.25">
      <c r="B8" s="18">
        <v>46007</v>
      </c>
      <c r="C8" s="69">
        <v>0.46274305555555556</v>
      </c>
      <c r="D8" s="18" t="s">
        <v>18</v>
      </c>
      <c r="E8" s="70">
        <v>430</v>
      </c>
      <c r="F8" s="71">
        <v>6.87</v>
      </c>
      <c r="G8" s="18" t="s">
        <v>20</v>
      </c>
      <c r="H8" s="18" t="s">
        <v>29</v>
      </c>
      <c r="M8" s="12"/>
      <c r="Y8" s="12"/>
      <c r="AD8" s="12"/>
    </row>
    <row r="9" spans="2:30" x14ac:dyDescent="0.25">
      <c r="B9" s="18">
        <v>46007</v>
      </c>
      <c r="C9" s="69">
        <v>0.48335648148148147</v>
      </c>
      <c r="D9" s="18" t="s">
        <v>18</v>
      </c>
      <c r="E9" s="70">
        <v>12</v>
      </c>
      <c r="F9" s="71">
        <v>6.86</v>
      </c>
      <c r="G9" s="18" t="s">
        <v>20</v>
      </c>
      <c r="H9" s="18" t="s">
        <v>29</v>
      </c>
      <c r="M9" s="12"/>
      <c r="Y9" s="12"/>
      <c r="AD9" s="12"/>
    </row>
    <row r="10" spans="2:30" x14ac:dyDescent="0.25">
      <c r="B10" s="18">
        <v>46007</v>
      </c>
      <c r="C10" s="69">
        <v>0.49118055555555556</v>
      </c>
      <c r="D10" s="18" t="s">
        <v>18</v>
      </c>
      <c r="E10" s="70">
        <v>76</v>
      </c>
      <c r="F10" s="71">
        <v>6.86</v>
      </c>
      <c r="G10" s="18" t="s">
        <v>20</v>
      </c>
      <c r="H10" s="18" t="s">
        <v>29</v>
      </c>
      <c r="M10" s="12"/>
      <c r="Y10" s="12"/>
      <c r="AD10" s="12"/>
    </row>
    <row r="11" spans="2:30" x14ac:dyDescent="0.25">
      <c r="B11" s="18">
        <v>46007</v>
      </c>
      <c r="C11" s="69">
        <v>0.49118055555555556</v>
      </c>
      <c r="D11" s="18" t="s">
        <v>18</v>
      </c>
      <c r="E11" s="70">
        <v>12</v>
      </c>
      <c r="F11" s="71">
        <v>6.86</v>
      </c>
      <c r="G11" s="18" t="s">
        <v>20</v>
      </c>
      <c r="H11" s="18" t="s">
        <v>29</v>
      </c>
      <c r="M11" s="12"/>
      <c r="Y11" s="12"/>
      <c r="AD11" s="12"/>
    </row>
    <row r="12" spans="2:30" x14ac:dyDescent="0.25">
      <c r="B12" s="18">
        <v>46007</v>
      </c>
      <c r="C12" s="69">
        <v>0.4932523148148148</v>
      </c>
      <c r="D12" s="18" t="s">
        <v>18</v>
      </c>
      <c r="E12" s="70">
        <v>12</v>
      </c>
      <c r="F12" s="71">
        <v>6.86</v>
      </c>
      <c r="G12" s="18" t="s">
        <v>20</v>
      </c>
      <c r="H12" s="18" t="s">
        <v>29</v>
      </c>
      <c r="M12" s="12"/>
      <c r="Y12" s="12"/>
      <c r="AD12" s="12"/>
    </row>
    <row r="13" spans="2:30" x14ac:dyDescent="0.25">
      <c r="B13" s="18">
        <v>46007</v>
      </c>
      <c r="C13" s="69">
        <v>0.49447916666666669</v>
      </c>
      <c r="D13" s="18" t="s">
        <v>18</v>
      </c>
      <c r="E13" s="70">
        <v>12</v>
      </c>
      <c r="F13" s="71">
        <v>6.86</v>
      </c>
      <c r="G13" s="18" t="s">
        <v>20</v>
      </c>
      <c r="H13" s="18" t="s">
        <v>29</v>
      </c>
      <c r="M13" s="12"/>
      <c r="Y13" s="12"/>
      <c r="AD13" s="12"/>
    </row>
    <row r="14" spans="2:30" x14ac:dyDescent="0.25">
      <c r="B14" s="18">
        <v>46007</v>
      </c>
      <c r="C14" s="69">
        <v>0.49930555555555556</v>
      </c>
      <c r="D14" s="18" t="s">
        <v>18</v>
      </c>
      <c r="E14" s="70">
        <v>2876</v>
      </c>
      <c r="F14" s="71">
        <v>6.86</v>
      </c>
      <c r="G14" s="18" t="s">
        <v>20</v>
      </c>
      <c r="H14" s="18" t="s">
        <v>29</v>
      </c>
      <c r="M14" s="12"/>
      <c r="Y14" s="12"/>
      <c r="AD14" s="12"/>
    </row>
    <row r="15" spans="2:30" x14ac:dyDescent="0.25">
      <c r="B15" s="18">
        <v>46007</v>
      </c>
      <c r="C15" s="69">
        <v>0.52631944444444445</v>
      </c>
      <c r="D15" s="18" t="s">
        <v>18</v>
      </c>
      <c r="E15" s="70">
        <v>12</v>
      </c>
      <c r="F15" s="71">
        <v>6.86</v>
      </c>
      <c r="G15" s="18" t="s">
        <v>20</v>
      </c>
      <c r="H15" s="18" t="s">
        <v>29</v>
      </c>
      <c r="M15" s="12"/>
      <c r="Y15" s="12"/>
      <c r="AD15" s="12"/>
    </row>
    <row r="16" spans="2:30" x14ac:dyDescent="0.25">
      <c r="B16" s="18">
        <v>46007</v>
      </c>
      <c r="C16" s="69">
        <v>0.53873842592592591</v>
      </c>
      <c r="D16" s="18" t="s">
        <v>18</v>
      </c>
      <c r="E16" s="70">
        <v>174</v>
      </c>
      <c r="F16" s="71">
        <v>6.86</v>
      </c>
      <c r="G16" s="18" t="s">
        <v>20</v>
      </c>
      <c r="H16" s="18" t="s">
        <v>29</v>
      </c>
      <c r="M16" s="12"/>
      <c r="Y16" s="12"/>
      <c r="AD16" s="12"/>
    </row>
    <row r="17" spans="2:30" x14ac:dyDescent="0.25">
      <c r="B17" s="18">
        <v>46007</v>
      </c>
      <c r="C17" s="69">
        <v>0.53873842592592591</v>
      </c>
      <c r="D17" s="18" t="s">
        <v>18</v>
      </c>
      <c r="E17" s="70">
        <v>11</v>
      </c>
      <c r="F17" s="71">
        <v>6.86</v>
      </c>
      <c r="G17" s="18" t="s">
        <v>20</v>
      </c>
      <c r="H17" s="18" t="s">
        <v>29</v>
      </c>
      <c r="M17" s="12"/>
      <c r="Y17" s="12"/>
      <c r="AD17" s="12"/>
    </row>
    <row r="18" spans="2:30" x14ac:dyDescent="0.25">
      <c r="B18" s="18">
        <v>46007</v>
      </c>
      <c r="C18" s="69">
        <v>0.54162037037037036</v>
      </c>
      <c r="D18" s="18" t="s">
        <v>18</v>
      </c>
      <c r="E18" s="70">
        <v>2803</v>
      </c>
      <c r="F18" s="71">
        <v>6.86</v>
      </c>
      <c r="G18" s="18" t="s">
        <v>20</v>
      </c>
      <c r="H18" s="18" t="s">
        <v>29</v>
      </c>
      <c r="M18" s="12"/>
      <c r="Y18" s="12"/>
      <c r="AD18" s="12"/>
    </row>
    <row r="19" spans="2:30" x14ac:dyDescent="0.25">
      <c r="B19" s="18">
        <v>46007</v>
      </c>
      <c r="C19" s="69">
        <v>0.57743055555555556</v>
      </c>
      <c r="D19" s="18" t="s">
        <v>18</v>
      </c>
      <c r="E19" s="70">
        <v>1173</v>
      </c>
      <c r="F19" s="71">
        <v>6.92</v>
      </c>
      <c r="G19" s="18" t="s">
        <v>20</v>
      </c>
      <c r="H19" s="18" t="s">
        <v>29</v>
      </c>
      <c r="M19" s="12"/>
      <c r="Y19" s="12"/>
      <c r="AD19" s="12"/>
    </row>
    <row r="20" spans="2:30" x14ac:dyDescent="0.25">
      <c r="B20" s="18">
        <v>46007</v>
      </c>
      <c r="C20" s="69">
        <v>0.57743055555555556</v>
      </c>
      <c r="D20" s="18" t="s">
        <v>18</v>
      </c>
      <c r="E20" s="70">
        <v>827</v>
      </c>
      <c r="F20" s="71">
        <v>6.92</v>
      </c>
      <c r="G20" s="18" t="s">
        <v>20</v>
      </c>
      <c r="H20" s="18" t="s">
        <v>29</v>
      </c>
      <c r="M20" s="12"/>
      <c r="Y20" s="12"/>
      <c r="AD20" s="12"/>
    </row>
    <row r="21" spans="2:30" x14ac:dyDescent="0.25">
      <c r="B21" s="18">
        <v>46007</v>
      </c>
      <c r="C21" s="69">
        <v>0.59622685185185187</v>
      </c>
      <c r="D21" s="18" t="s">
        <v>18</v>
      </c>
      <c r="E21" s="70">
        <v>530</v>
      </c>
      <c r="F21" s="71">
        <v>6.89</v>
      </c>
      <c r="G21" s="18" t="s">
        <v>20</v>
      </c>
      <c r="H21" s="18" t="s">
        <v>29</v>
      </c>
      <c r="M21" s="12"/>
      <c r="Y21" s="12"/>
      <c r="AD21" s="12"/>
    </row>
    <row r="22" spans="2:30" x14ac:dyDescent="0.25">
      <c r="B22" s="18">
        <v>46007</v>
      </c>
      <c r="C22" s="69">
        <v>0.60276620370370371</v>
      </c>
      <c r="D22" s="18" t="s">
        <v>18</v>
      </c>
      <c r="E22" s="70">
        <v>12</v>
      </c>
      <c r="F22" s="71">
        <v>6.89</v>
      </c>
      <c r="G22" s="18" t="s">
        <v>20</v>
      </c>
      <c r="H22" s="18" t="s">
        <v>29</v>
      </c>
      <c r="M22" s="12"/>
      <c r="Y22" s="12"/>
      <c r="AD22" s="12"/>
    </row>
    <row r="23" spans="2:30" x14ac:dyDescent="0.25">
      <c r="B23" s="18">
        <v>46007</v>
      </c>
      <c r="C23" s="69">
        <v>0.61168981481481477</v>
      </c>
      <c r="D23" s="18" t="s">
        <v>18</v>
      </c>
      <c r="E23" s="70">
        <v>1458</v>
      </c>
      <c r="F23" s="71">
        <v>6.89</v>
      </c>
      <c r="G23" s="18" t="s">
        <v>20</v>
      </c>
      <c r="H23" s="18" t="s">
        <v>29</v>
      </c>
      <c r="M23" s="12"/>
      <c r="Y23" s="12"/>
      <c r="AD23" s="12"/>
    </row>
    <row r="24" spans="2:30" x14ac:dyDescent="0.25">
      <c r="B24" s="18">
        <v>46007</v>
      </c>
      <c r="C24" s="19"/>
      <c r="D24" s="18" t="s">
        <v>18</v>
      </c>
      <c r="E24" s="44"/>
      <c r="F24" s="20"/>
      <c r="G24" s="18" t="s">
        <v>20</v>
      </c>
      <c r="H24" s="18" t="s">
        <v>29</v>
      </c>
      <c r="M24" s="12"/>
      <c r="Y24" s="12"/>
      <c r="AD24" s="12"/>
    </row>
    <row r="25" spans="2:30" x14ac:dyDescent="0.25">
      <c r="B25" s="18">
        <v>46007</v>
      </c>
      <c r="C25" s="19"/>
      <c r="D25" s="18" t="s">
        <v>18</v>
      </c>
      <c r="E25" s="44"/>
      <c r="F25" s="20"/>
      <c r="G25" s="18" t="s">
        <v>20</v>
      </c>
      <c r="H25" s="18" t="s">
        <v>29</v>
      </c>
    </row>
    <row r="26" spans="2:30" x14ac:dyDescent="0.25">
      <c r="B26" s="18">
        <v>46007</v>
      </c>
      <c r="C26" s="19"/>
      <c r="D26" s="18" t="s">
        <v>18</v>
      </c>
      <c r="E26" s="44"/>
      <c r="F26" s="20"/>
      <c r="G26" s="18" t="s">
        <v>20</v>
      </c>
      <c r="H26" s="18" t="s">
        <v>29</v>
      </c>
    </row>
    <row r="27" spans="2:30" x14ac:dyDescent="0.25">
      <c r="B27" s="18">
        <v>46007</v>
      </c>
      <c r="C27" s="19"/>
      <c r="D27" s="18" t="s">
        <v>18</v>
      </c>
      <c r="E27" s="44"/>
      <c r="F27" s="20"/>
      <c r="G27" s="18" t="s">
        <v>20</v>
      </c>
      <c r="H27" s="18" t="s">
        <v>29</v>
      </c>
    </row>
    <row r="28" spans="2:30" x14ac:dyDescent="0.25">
      <c r="B28" s="18">
        <v>46007</v>
      </c>
      <c r="C28" s="27"/>
      <c r="D28" s="18" t="s">
        <v>18</v>
      </c>
      <c r="E28" s="28"/>
      <c r="F28" s="29"/>
      <c r="G28" s="18" t="s">
        <v>20</v>
      </c>
      <c r="H28" s="18" t="s">
        <v>29</v>
      </c>
    </row>
    <row r="29" spans="2:30" x14ac:dyDescent="0.25">
      <c r="B29" s="18">
        <v>46007</v>
      </c>
      <c r="C29" s="27"/>
      <c r="D29" s="18" t="s">
        <v>18</v>
      </c>
      <c r="E29" s="28"/>
      <c r="F29" s="29"/>
      <c r="G29" s="18" t="s">
        <v>20</v>
      </c>
      <c r="H29" s="18" t="s">
        <v>29</v>
      </c>
    </row>
    <row r="30" spans="2:30" x14ac:dyDescent="0.25">
      <c r="B30" s="18">
        <v>46007</v>
      </c>
      <c r="C30" s="27"/>
      <c r="D30" s="18" t="s">
        <v>18</v>
      </c>
      <c r="E30" s="28"/>
      <c r="F30" s="29"/>
      <c r="G30" s="18" t="s">
        <v>20</v>
      </c>
      <c r="H30" s="18" t="s">
        <v>29</v>
      </c>
    </row>
    <row r="31" spans="2:30" x14ac:dyDescent="0.25">
      <c r="B31" s="18">
        <v>46007</v>
      </c>
      <c r="C31" s="27"/>
      <c r="D31" s="18" t="s">
        <v>18</v>
      </c>
      <c r="E31" s="28"/>
      <c r="F31" s="29"/>
      <c r="G31" s="18" t="s">
        <v>20</v>
      </c>
      <c r="H31" s="18" t="s">
        <v>29</v>
      </c>
    </row>
    <row r="32" spans="2:30" x14ac:dyDescent="0.25">
      <c r="B32" s="18">
        <v>46007</v>
      </c>
      <c r="C32" s="27"/>
      <c r="D32" s="18" t="s">
        <v>18</v>
      </c>
      <c r="E32" s="28"/>
      <c r="F32" s="29"/>
      <c r="G32" s="18" t="s">
        <v>20</v>
      </c>
      <c r="H32" s="18" t="s">
        <v>29</v>
      </c>
    </row>
    <row r="33" spans="1:8" ht="15.75" thickBot="1" x14ac:dyDescent="0.3">
      <c r="B33" s="18">
        <v>46007</v>
      </c>
      <c r="C33" s="30"/>
      <c r="D33" s="18" t="s">
        <v>18</v>
      </c>
      <c r="E33" s="28"/>
      <c r="F33" s="65"/>
      <c r="G33" s="18" t="s">
        <v>20</v>
      </c>
      <c r="H33" s="18" t="s">
        <v>29</v>
      </c>
    </row>
    <row r="34" spans="1:8" ht="15.75" thickBot="1" x14ac:dyDescent="0.3">
      <c r="A34" s="21" t="s">
        <v>26</v>
      </c>
      <c r="B34" s="22"/>
      <c r="C34" s="23"/>
      <c r="D34" s="24" t="s">
        <v>21</v>
      </c>
      <c r="E34" s="25">
        <f>SUM(E2:E33)</f>
        <v>15792</v>
      </c>
      <c r="F34" s="21">
        <v>6.8807999999999998</v>
      </c>
      <c r="G34" s="26" t="s">
        <v>17</v>
      </c>
      <c r="H34" s="26" t="s">
        <v>30</v>
      </c>
    </row>
    <row r="35" spans="1:8" x14ac:dyDescent="0.25">
      <c r="D35" s="10"/>
    </row>
    <row r="36" spans="1:8" x14ac:dyDescent="0.25">
      <c r="D36" s="10"/>
    </row>
    <row r="37" spans="1:8" x14ac:dyDescent="0.25">
      <c r="D37" s="10"/>
    </row>
    <row r="38" spans="1:8" x14ac:dyDescent="0.25">
      <c r="D38" s="10"/>
    </row>
    <row r="39" spans="1:8" x14ac:dyDescent="0.25">
      <c r="D39" s="10"/>
    </row>
    <row r="41" spans="1:8" x14ac:dyDescent="0.25">
      <c r="D41" s="10"/>
    </row>
    <row r="42" spans="1:8" x14ac:dyDescent="0.25">
      <c r="D42" s="10"/>
    </row>
    <row r="43" spans="1:8" x14ac:dyDescent="0.25">
      <c r="D43" s="10"/>
    </row>
    <row r="44" spans="1:8" x14ac:dyDescent="0.25">
      <c r="D44" s="10"/>
    </row>
    <row r="45" spans="1:8" x14ac:dyDescent="0.25">
      <c r="D45" s="10"/>
    </row>
    <row r="46" spans="1:8" x14ac:dyDescent="0.25">
      <c r="D46" s="10"/>
    </row>
    <row r="47" spans="1:8" x14ac:dyDescent="0.25">
      <c r="D47" s="10"/>
    </row>
    <row r="48" spans="1:8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1535-E070-4B49-8128-2E563A56C5FC}">
  <sheetPr>
    <pageSetUpPr autoPageBreaks="0"/>
  </sheetPr>
  <dimension ref="A1:K73"/>
  <sheetViews>
    <sheetView zoomScale="70" zoomScaleNormal="70" workbookViewId="0">
      <selection activeCell="J44" sqref="J44"/>
    </sheetView>
  </sheetViews>
  <sheetFormatPr baseColWidth="10" defaultColWidth="11.42578125" defaultRowHeight="15" x14ac:dyDescent="0.25"/>
  <cols>
    <col min="1" max="1" width="32.42578125" style="1" bestFit="1" customWidth="1"/>
    <col min="2" max="2" width="15.85546875" style="1" customWidth="1"/>
    <col min="3" max="3" width="14.140625" style="1" customWidth="1"/>
    <col min="4" max="4" width="20.7109375" style="1" customWidth="1"/>
    <col min="5" max="5" width="11.42578125" style="17"/>
    <col min="6" max="7" width="11.42578125" style="1"/>
    <col min="8" max="8" width="31.28515625" style="1" customWidth="1"/>
    <col min="9" max="16384" width="11.42578125" style="1"/>
  </cols>
  <sheetData>
    <row r="1" spans="2:8" ht="15.75" thickTop="1" x14ac:dyDescent="0.25">
      <c r="B1" s="47" t="s">
        <v>22</v>
      </c>
      <c r="C1" s="48" t="s">
        <v>23</v>
      </c>
      <c r="D1" s="49" t="s">
        <v>12</v>
      </c>
      <c r="E1" s="50" t="s">
        <v>13</v>
      </c>
      <c r="F1" s="49" t="s">
        <v>14</v>
      </c>
      <c r="G1" s="49" t="s">
        <v>15</v>
      </c>
      <c r="H1" s="51" t="s">
        <v>16</v>
      </c>
    </row>
    <row r="2" spans="2:8" x14ac:dyDescent="0.25">
      <c r="B2" s="52">
        <v>46008</v>
      </c>
      <c r="C2" s="53">
        <v>0.45222222222222225</v>
      </c>
      <c r="D2" s="52" t="s">
        <v>18</v>
      </c>
      <c r="E2" s="54">
        <v>195</v>
      </c>
      <c r="F2" s="67">
        <v>6.82</v>
      </c>
      <c r="G2" s="52" t="s">
        <v>20</v>
      </c>
      <c r="H2" s="52" t="s">
        <v>29</v>
      </c>
    </row>
    <row r="3" spans="2:8" x14ac:dyDescent="0.25">
      <c r="B3" s="52">
        <v>46008</v>
      </c>
      <c r="C3" s="53">
        <v>0.46532407407407406</v>
      </c>
      <c r="D3" s="52" t="s">
        <v>18</v>
      </c>
      <c r="E3" s="54">
        <v>549</v>
      </c>
      <c r="F3" s="67">
        <v>6.82</v>
      </c>
      <c r="G3" s="52" t="s">
        <v>20</v>
      </c>
      <c r="H3" s="52" t="s">
        <v>29</v>
      </c>
    </row>
    <row r="4" spans="2:8" x14ac:dyDescent="0.25">
      <c r="B4" s="52">
        <v>46008</v>
      </c>
      <c r="C4" s="53">
        <v>0.46532407407407406</v>
      </c>
      <c r="D4" s="52" t="s">
        <v>18</v>
      </c>
      <c r="E4" s="54">
        <v>941</v>
      </c>
      <c r="F4" s="67">
        <v>6.82</v>
      </c>
      <c r="G4" s="52" t="s">
        <v>20</v>
      </c>
      <c r="H4" s="52" t="s">
        <v>29</v>
      </c>
    </row>
    <row r="5" spans="2:8" x14ac:dyDescent="0.25">
      <c r="B5" s="52">
        <v>46008</v>
      </c>
      <c r="C5" s="53">
        <v>0.46532407407407406</v>
      </c>
      <c r="D5" s="52" t="s">
        <v>18</v>
      </c>
      <c r="E5" s="54">
        <v>2083</v>
      </c>
      <c r="F5" s="67">
        <v>6.82</v>
      </c>
      <c r="G5" s="52" t="s">
        <v>20</v>
      </c>
      <c r="H5" s="52" t="s">
        <v>29</v>
      </c>
    </row>
    <row r="6" spans="2:8" x14ac:dyDescent="0.25">
      <c r="B6" s="52">
        <v>46008</v>
      </c>
      <c r="C6" s="53">
        <v>0.50400462962962966</v>
      </c>
      <c r="D6" s="52" t="s">
        <v>18</v>
      </c>
      <c r="E6" s="54">
        <v>1846</v>
      </c>
      <c r="F6" s="67">
        <v>6.82</v>
      </c>
      <c r="G6" s="52" t="s">
        <v>20</v>
      </c>
      <c r="H6" s="52" t="s">
        <v>29</v>
      </c>
    </row>
    <row r="7" spans="2:8" x14ac:dyDescent="0.25">
      <c r="B7" s="52">
        <v>46008</v>
      </c>
      <c r="C7" s="53">
        <v>0.50400462962962966</v>
      </c>
      <c r="D7" s="52" t="s">
        <v>18</v>
      </c>
      <c r="E7" s="54">
        <v>1154</v>
      </c>
      <c r="F7" s="67">
        <v>6.82</v>
      </c>
      <c r="G7" s="52" t="s">
        <v>20</v>
      </c>
      <c r="H7" s="52" t="s">
        <v>29</v>
      </c>
    </row>
    <row r="8" spans="2:8" x14ac:dyDescent="0.25">
      <c r="B8" s="52">
        <v>46008</v>
      </c>
      <c r="C8" s="53">
        <v>0.54319444444444442</v>
      </c>
      <c r="D8" s="52" t="s">
        <v>18</v>
      </c>
      <c r="E8" s="54">
        <v>960</v>
      </c>
      <c r="F8" s="67">
        <v>6.8</v>
      </c>
      <c r="G8" s="52" t="s">
        <v>20</v>
      </c>
      <c r="H8" s="52" t="s">
        <v>29</v>
      </c>
    </row>
    <row r="9" spans="2:8" x14ac:dyDescent="0.25">
      <c r="B9" s="52">
        <v>46008</v>
      </c>
      <c r="C9" s="53">
        <v>0.54319444444444442</v>
      </c>
      <c r="D9" s="52" t="s">
        <v>18</v>
      </c>
      <c r="E9" s="54">
        <v>400</v>
      </c>
      <c r="F9" s="67">
        <v>6.8</v>
      </c>
      <c r="G9" s="52" t="s">
        <v>20</v>
      </c>
      <c r="H9" s="52" t="s">
        <v>29</v>
      </c>
    </row>
    <row r="10" spans="2:8" x14ac:dyDescent="0.25">
      <c r="B10" s="52">
        <v>46008</v>
      </c>
      <c r="C10" s="53">
        <v>0.54319444444444442</v>
      </c>
      <c r="D10" s="52" t="s">
        <v>18</v>
      </c>
      <c r="E10" s="54">
        <v>13</v>
      </c>
      <c r="F10" s="67">
        <v>6.8</v>
      </c>
      <c r="G10" s="52" t="s">
        <v>20</v>
      </c>
      <c r="H10" s="52" t="s">
        <v>29</v>
      </c>
    </row>
    <row r="11" spans="2:8" x14ac:dyDescent="0.25">
      <c r="B11" s="52">
        <v>46008</v>
      </c>
      <c r="C11" s="53">
        <v>0.54319444444444442</v>
      </c>
      <c r="D11" s="52" t="s">
        <v>18</v>
      </c>
      <c r="E11" s="54">
        <v>600</v>
      </c>
      <c r="F11" s="67">
        <v>6.8</v>
      </c>
      <c r="G11" s="52" t="s">
        <v>20</v>
      </c>
      <c r="H11" s="52" t="s">
        <v>29</v>
      </c>
    </row>
    <row r="12" spans="2:8" x14ac:dyDescent="0.25">
      <c r="B12" s="52">
        <v>46008</v>
      </c>
      <c r="C12" s="53">
        <v>0.54319444444444442</v>
      </c>
      <c r="D12" s="52" t="s">
        <v>18</v>
      </c>
      <c r="E12" s="54">
        <v>200</v>
      </c>
      <c r="F12" s="67">
        <v>6.8</v>
      </c>
      <c r="G12" s="52" t="s">
        <v>20</v>
      </c>
      <c r="H12" s="52" t="s">
        <v>29</v>
      </c>
    </row>
    <row r="13" spans="2:8" x14ac:dyDescent="0.25">
      <c r="B13" s="52">
        <v>46008</v>
      </c>
      <c r="C13" s="53">
        <v>0.54319444444444442</v>
      </c>
      <c r="D13" s="52" t="s">
        <v>18</v>
      </c>
      <c r="E13" s="54">
        <v>400</v>
      </c>
      <c r="F13" s="67">
        <v>6.8</v>
      </c>
      <c r="G13" s="52" t="s">
        <v>20</v>
      </c>
      <c r="H13" s="52" t="s">
        <v>29</v>
      </c>
    </row>
    <row r="14" spans="2:8" x14ac:dyDescent="0.25">
      <c r="B14" s="52">
        <v>46008</v>
      </c>
      <c r="C14" s="53">
        <v>0.54319444444444442</v>
      </c>
      <c r="D14" s="52" t="s">
        <v>18</v>
      </c>
      <c r="E14" s="54">
        <v>200</v>
      </c>
      <c r="F14" s="67">
        <v>6.8</v>
      </c>
      <c r="G14" s="52" t="s">
        <v>20</v>
      </c>
      <c r="H14" s="52" t="s">
        <v>29</v>
      </c>
    </row>
    <row r="15" spans="2:8" x14ac:dyDescent="0.25">
      <c r="B15" s="52">
        <v>46008</v>
      </c>
      <c r="C15" s="53">
        <v>0.54319444444444442</v>
      </c>
      <c r="D15" s="52" t="s">
        <v>18</v>
      </c>
      <c r="E15" s="54">
        <v>200</v>
      </c>
      <c r="F15" s="67">
        <v>6.8</v>
      </c>
      <c r="G15" s="52" t="s">
        <v>20</v>
      </c>
      <c r="H15" s="52" t="s">
        <v>29</v>
      </c>
    </row>
    <row r="16" spans="2:8" x14ac:dyDescent="0.25">
      <c r="B16" s="52">
        <v>46008</v>
      </c>
      <c r="C16" s="53">
        <v>0.54320601851851846</v>
      </c>
      <c r="D16" s="52" t="s">
        <v>18</v>
      </c>
      <c r="E16" s="54">
        <v>27</v>
      </c>
      <c r="F16" s="67">
        <v>6.8</v>
      </c>
      <c r="G16" s="52" t="s">
        <v>20</v>
      </c>
      <c r="H16" s="52" t="s">
        <v>29</v>
      </c>
    </row>
    <row r="17" spans="2:8" x14ac:dyDescent="0.25">
      <c r="B17" s="52">
        <v>46008</v>
      </c>
      <c r="C17" s="53">
        <v>0.59320601851851851</v>
      </c>
      <c r="D17" s="52" t="s">
        <v>18</v>
      </c>
      <c r="E17" s="54">
        <v>600</v>
      </c>
      <c r="F17" s="67">
        <v>6.77</v>
      </c>
      <c r="G17" s="52" t="s">
        <v>20</v>
      </c>
      <c r="H17" s="52" t="s">
        <v>29</v>
      </c>
    </row>
    <row r="18" spans="2:8" x14ac:dyDescent="0.25">
      <c r="B18" s="52">
        <v>46008</v>
      </c>
      <c r="C18" s="53">
        <v>0.59320601851851851</v>
      </c>
      <c r="D18" s="52" t="s">
        <v>18</v>
      </c>
      <c r="E18" s="54">
        <v>400</v>
      </c>
      <c r="F18" s="67">
        <v>6.77</v>
      </c>
      <c r="G18" s="52" t="s">
        <v>20</v>
      </c>
      <c r="H18" s="52" t="s">
        <v>29</v>
      </c>
    </row>
    <row r="19" spans="2:8" x14ac:dyDescent="0.25">
      <c r="B19" s="52">
        <v>46008</v>
      </c>
      <c r="C19" s="53">
        <v>0.60793981481481485</v>
      </c>
      <c r="D19" s="52" t="s">
        <v>18</v>
      </c>
      <c r="E19" s="54">
        <v>202</v>
      </c>
      <c r="F19" s="67">
        <v>6.74</v>
      </c>
      <c r="G19" s="52" t="s">
        <v>20</v>
      </c>
      <c r="H19" s="52" t="s">
        <v>29</v>
      </c>
    </row>
    <row r="20" spans="2:8" x14ac:dyDescent="0.25">
      <c r="B20" s="52">
        <v>46008</v>
      </c>
      <c r="C20" s="53">
        <v>0.62182870370370369</v>
      </c>
      <c r="D20" s="52" t="s">
        <v>18</v>
      </c>
      <c r="E20" s="54">
        <v>188</v>
      </c>
      <c r="F20" s="67">
        <v>6.74</v>
      </c>
      <c r="G20" s="52" t="s">
        <v>20</v>
      </c>
      <c r="H20" s="52" t="s">
        <v>29</v>
      </c>
    </row>
    <row r="21" spans="2:8" x14ac:dyDescent="0.25">
      <c r="B21" s="52">
        <v>46008</v>
      </c>
      <c r="C21" s="53">
        <v>0.62182870370370369</v>
      </c>
      <c r="D21" s="52" t="s">
        <v>18</v>
      </c>
      <c r="E21" s="54">
        <v>2610</v>
      </c>
      <c r="F21" s="67">
        <v>6.74</v>
      </c>
      <c r="G21" s="52" t="s">
        <v>20</v>
      </c>
      <c r="H21" s="52" t="s">
        <v>29</v>
      </c>
    </row>
    <row r="22" spans="2:8" x14ac:dyDescent="0.25">
      <c r="B22" s="52">
        <v>46008</v>
      </c>
      <c r="C22" s="55"/>
      <c r="D22" s="52" t="s">
        <v>18</v>
      </c>
      <c r="E22" s="58"/>
      <c r="F22" s="58"/>
      <c r="G22" s="52" t="s">
        <v>20</v>
      </c>
      <c r="H22" s="52" t="s">
        <v>29</v>
      </c>
    </row>
    <row r="23" spans="2:8" x14ac:dyDescent="0.25">
      <c r="B23" s="52">
        <v>46008</v>
      </c>
      <c r="C23" s="55"/>
      <c r="D23" s="52" t="s">
        <v>18</v>
      </c>
      <c r="E23" s="58"/>
      <c r="F23" s="58"/>
      <c r="G23" s="52" t="s">
        <v>20</v>
      </c>
      <c r="H23" s="52" t="s">
        <v>29</v>
      </c>
    </row>
    <row r="24" spans="2:8" x14ac:dyDescent="0.25">
      <c r="B24" s="52">
        <v>46008</v>
      </c>
      <c r="C24" s="55"/>
      <c r="D24" s="52" t="s">
        <v>18</v>
      </c>
      <c r="E24" s="58"/>
      <c r="F24" s="58"/>
      <c r="G24" s="52" t="s">
        <v>20</v>
      </c>
      <c r="H24" s="52" t="s">
        <v>29</v>
      </c>
    </row>
    <row r="25" spans="2:8" x14ac:dyDescent="0.25">
      <c r="B25" s="52">
        <v>46008</v>
      </c>
      <c r="C25" s="55"/>
      <c r="D25" s="52" t="s">
        <v>18</v>
      </c>
      <c r="E25" s="58"/>
      <c r="F25" s="58"/>
      <c r="G25" s="52" t="s">
        <v>20</v>
      </c>
      <c r="H25" s="52" t="s">
        <v>29</v>
      </c>
    </row>
    <row r="26" spans="2:8" x14ac:dyDescent="0.25">
      <c r="B26" s="52">
        <v>46008</v>
      </c>
      <c r="C26" s="55"/>
      <c r="D26" s="52" t="s">
        <v>18</v>
      </c>
      <c r="E26" s="58"/>
      <c r="F26" s="58"/>
      <c r="G26" s="52" t="s">
        <v>20</v>
      </c>
      <c r="H26" s="52" t="s">
        <v>29</v>
      </c>
    </row>
    <row r="27" spans="2:8" x14ac:dyDescent="0.25">
      <c r="B27" s="52">
        <v>46008</v>
      </c>
      <c r="C27" s="55"/>
      <c r="D27" s="52" t="s">
        <v>18</v>
      </c>
      <c r="E27" s="58"/>
      <c r="F27" s="58"/>
      <c r="G27" s="52" t="s">
        <v>20</v>
      </c>
      <c r="H27" s="52" t="s">
        <v>29</v>
      </c>
    </row>
    <row r="28" spans="2:8" x14ac:dyDescent="0.25">
      <c r="B28" s="52">
        <v>46008</v>
      </c>
      <c r="C28" s="55"/>
      <c r="D28" s="52" t="s">
        <v>18</v>
      </c>
      <c r="E28" s="58"/>
      <c r="F28" s="58"/>
      <c r="G28" s="52" t="s">
        <v>20</v>
      </c>
      <c r="H28" s="52" t="s">
        <v>29</v>
      </c>
    </row>
    <row r="29" spans="2:8" x14ac:dyDescent="0.25">
      <c r="B29" s="52">
        <v>46008</v>
      </c>
      <c r="C29" s="55"/>
      <c r="D29" s="52" t="s">
        <v>18</v>
      </c>
      <c r="E29" s="58"/>
      <c r="F29" s="58"/>
      <c r="G29" s="52" t="s">
        <v>20</v>
      </c>
      <c r="H29" s="52" t="s">
        <v>29</v>
      </c>
    </row>
    <row r="30" spans="2:8" x14ac:dyDescent="0.25">
      <c r="B30" s="52">
        <v>46008</v>
      </c>
      <c r="C30" s="53"/>
      <c r="D30" s="52" t="s">
        <v>18</v>
      </c>
      <c r="E30" s="58"/>
      <c r="F30" s="59"/>
      <c r="G30" s="52" t="s">
        <v>20</v>
      </c>
      <c r="H30" s="52" t="s">
        <v>29</v>
      </c>
    </row>
    <row r="31" spans="2:8" x14ac:dyDescent="0.25">
      <c r="B31" s="52">
        <v>46008</v>
      </c>
      <c r="C31" s="53"/>
      <c r="D31" s="52" t="s">
        <v>18</v>
      </c>
      <c r="E31" s="58"/>
      <c r="F31" s="59"/>
      <c r="G31" s="52" t="s">
        <v>20</v>
      </c>
      <c r="H31" s="52" t="s">
        <v>29</v>
      </c>
    </row>
    <row r="32" spans="2:8" x14ac:dyDescent="0.25">
      <c r="B32" s="52">
        <v>46008</v>
      </c>
      <c r="C32" s="53"/>
      <c r="D32" s="52" t="s">
        <v>18</v>
      </c>
      <c r="E32" s="58"/>
      <c r="F32" s="59"/>
      <c r="G32" s="52" t="s">
        <v>20</v>
      </c>
      <c r="H32" s="52" t="s">
        <v>29</v>
      </c>
    </row>
    <row r="33" spans="2:8" x14ac:dyDescent="0.25">
      <c r="B33" s="52">
        <v>46008</v>
      </c>
      <c r="C33" s="53"/>
      <c r="D33" s="52" t="s">
        <v>18</v>
      </c>
      <c r="E33" s="58"/>
      <c r="F33" s="59"/>
      <c r="G33" s="52" t="s">
        <v>20</v>
      </c>
      <c r="H33" s="52" t="s">
        <v>29</v>
      </c>
    </row>
    <row r="34" spans="2:8" x14ac:dyDescent="0.25">
      <c r="B34" s="52">
        <v>46008</v>
      </c>
      <c r="C34" s="53"/>
      <c r="D34" s="52" t="s">
        <v>18</v>
      </c>
      <c r="E34" s="58"/>
      <c r="F34" s="59"/>
      <c r="G34" s="52" t="s">
        <v>20</v>
      </c>
      <c r="H34" s="52" t="s">
        <v>29</v>
      </c>
    </row>
    <row r="35" spans="2:8" x14ac:dyDescent="0.25">
      <c r="B35" s="52">
        <v>46008</v>
      </c>
      <c r="C35" s="53"/>
      <c r="D35" s="52" t="s">
        <v>18</v>
      </c>
      <c r="E35" s="58"/>
      <c r="F35" s="59"/>
      <c r="G35" s="52" t="s">
        <v>20</v>
      </c>
      <c r="H35" s="52" t="s">
        <v>29</v>
      </c>
    </row>
    <row r="36" spans="2:8" x14ac:dyDescent="0.25">
      <c r="B36" s="52">
        <v>46008</v>
      </c>
      <c r="C36" s="53"/>
      <c r="D36" s="52" t="s">
        <v>18</v>
      </c>
      <c r="E36" s="58"/>
      <c r="F36" s="59"/>
      <c r="G36" s="52" t="s">
        <v>20</v>
      </c>
      <c r="H36" s="52" t="s">
        <v>29</v>
      </c>
    </row>
    <row r="37" spans="2:8" x14ac:dyDescent="0.25">
      <c r="B37" s="52">
        <v>46008</v>
      </c>
      <c r="C37" s="53"/>
      <c r="D37" s="52" t="s">
        <v>18</v>
      </c>
      <c r="E37" s="58"/>
      <c r="F37" s="59"/>
      <c r="G37" s="52" t="s">
        <v>20</v>
      </c>
      <c r="H37" s="52" t="s">
        <v>29</v>
      </c>
    </row>
    <row r="38" spans="2:8" x14ac:dyDescent="0.25">
      <c r="B38" s="52">
        <v>46008</v>
      </c>
      <c r="C38" s="53"/>
      <c r="D38" s="52" t="s">
        <v>18</v>
      </c>
      <c r="E38" s="58"/>
      <c r="F38" s="59"/>
      <c r="G38" s="52" t="s">
        <v>20</v>
      </c>
      <c r="H38" s="52" t="s">
        <v>29</v>
      </c>
    </row>
    <row r="39" spans="2:8" x14ac:dyDescent="0.25">
      <c r="B39" s="52">
        <v>46008</v>
      </c>
      <c r="C39" s="53"/>
      <c r="D39" s="52" t="s">
        <v>18</v>
      </c>
      <c r="E39" s="58"/>
      <c r="F39" s="59"/>
      <c r="G39" s="52" t="s">
        <v>20</v>
      </c>
      <c r="H39" s="52" t="s">
        <v>29</v>
      </c>
    </row>
    <row r="40" spans="2:8" x14ac:dyDescent="0.25">
      <c r="B40" s="52">
        <v>46008</v>
      </c>
      <c r="C40" s="53"/>
      <c r="D40" s="52" t="s">
        <v>18</v>
      </c>
      <c r="E40" s="58"/>
      <c r="F40" s="59"/>
      <c r="G40" s="52" t="s">
        <v>20</v>
      </c>
      <c r="H40" s="52" t="s">
        <v>29</v>
      </c>
    </row>
    <row r="41" spans="2:8" x14ac:dyDescent="0.25">
      <c r="B41" s="52">
        <v>46008</v>
      </c>
      <c r="C41" s="53"/>
      <c r="D41" s="52" t="s">
        <v>18</v>
      </c>
      <c r="E41" s="58"/>
      <c r="F41" s="59"/>
      <c r="G41" s="52" t="s">
        <v>20</v>
      </c>
      <c r="H41" s="52" t="s">
        <v>29</v>
      </c>
    </row>
    <row r="42" spans="2:8" x14ac:dyDescent="0.25">
      <c r="B42" s="52">
        <v>46008</v>
      </c>
      <c r="C42" s="53"/>
      <c r="D42" s="52" t="s">
        <v>18</v>
      </c>
      <c r="E42" s="58"/>
      <c r="F42" s="59"/>
      <c r="G42" s="52" t="s">
        <v>20</v>
      </c>
      <c r="H42" s="52" t="s">
        <v>29</v>
      </c>
    </row>
    <row r="43" spans="2:8" x14ac:dyDescent="0.25">
      <c r="B43" s="52">
        <v>46008</v>
      </c>
      <c r="C43" s="53"/>
      <c r="D43" s="52" t="s">
        <v>18</v>
      </c>
      <c r="E43" s="58"/>
      <c r="F43" s="59"/>
      <c r="G43" s="52" t="s">
        <v>20</v>
      </c>
      <c r="H43" s="52" t="s">
        <v>29</v>
      </c>
    </row>
    <row r="44" spans="2:8" x14ac:dyDescent="0.25">
      <c r="B44" s="52">
        <v>46008</v>
      </c>
      <c r="C44" s="53"/>
      <c r="D44" s="52" t="s">
        <v>18</v>
      </c>
      <c r="E44" s="58"/>
      <c r="F44" s="59"/>
      <c r="G44" s="52" t="s">
        <v>20</v>
      </c>
      <c r="H44" s="52" t="s">
        <v>29</v>
      </c>
    </row>
    <row r="45" spans="2:8" x14ac:dyDescent="0.25">
      <c r="B45" s="52">
        <v>46008</v>
      </c>
      <c r="C45" s="53"/>
      <c r="D45" s="52" t="s">
        <v>18</v>
      </c>
      <c r="E45" s="58"/>
      <c r="F45" s="59"/>
      <c r="G45" s="52" t="s">
        <v>20</v>
      </c>
      <c r="H45" s="52" t="s">
        <v>29</v>
      </c>
    </row>
    <row r="46" spans="2:8" x14ac:dyDescent="0.25">
      <c r="B46" s="52">
        <v>46008</v>
      </c>
      <c r="C46" s="53"/>
      <c r="D46" s="52" t="s">
        <v>18</v>
      </c>
      <c r="E46" s="58"/>
      <c r="F46" s="59"/>
      <c r="G46" s="52" t="s">
        <v>20</v>
      </c>
      <c r="H46" s="52" t="s">
        <v>29</v>
      </c>
    </row>
    <row r="47" spans="2:8" x14ac:dyDescent="0.25">
      <c r="B47" s="52">
        <v>46008</v>
      </c>
      <c r="C47" s="53"/>
      <c r="D47" s="52" t="s">
        <v>18</v>
      </c>
      <c r="E47" s="58"/>
      <c r="F47" s="59"/>
      <c r="G47" s="52" t="s">
        <v>20</v>
      </c>
      <c r="H47" s="52" t="s">
        <v>29</v>
      </c>
    </row>
    <row r="48" spans="2:8" ht="15.75" thickBot="1" x14ac:dyDescent="0.3">
      <c r="B48" s="52">
        <v>46008</v>
      </c>
      <c r="C48" s="60"/>
      <c r="D48" s="61" t="s">
        <v>18</v>
      </c>
      <c r="E48" s="62"/>
      <c r="F48" s="63"/>
      <c r="G48" s="61" t="s">
        <v>20</v>
      </c>
      <c r="H48" s="52" t="s">
        <v>29</v>
      </c>
    </row>
    <row r="49" spans="1:8" ht="15.75" thickBot="1" x14ac:dyDescent="0.3">
      <c r="A49" s="21" t="s">
        <v>26</v>
      </c>
      <c r="B49" s="64"/>
      <c r="C49" s="24"/>
      <c r="D49" s="24" t="s">
        <v>21</v>
      </c>
      <c r="E49" s="46">
        <f>SUM(E2:E48)</f>
        <v>13768</v>
      </c>
      <c r="F49" s="21">
        <v>6.7946</v>
      </c>
      <c r="G49" s="26" t="s">
        <v>17</v>
      </c>
      <c r="H49" s="26" t="s">
        <v>30</v>
      </c>
    </row>
    <row r="73" spans="11:11" x14ac:dyDescent="0.25">
      <c r="K73" s="1" t="e">
        <f>#REF!/#REF!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2F83-190A-4BE7-AC4A-96A140C6A4D3}">
  <sheetPr>
    <pageSetUpPr autoPageBreaks="0"/>
  </sheetPr>
  <dimension ref="A1:K73"/>
  <sheetViews>
    <sheetView zoomScale="70" zoomScaleNormal="70" workbookViewId="0">
      <selection activeCell="K34" sqref="K34"/>
    </sheetView>
  </sheetViews>
  <sheetFormatPr baseColWidth="10" defaultColWidth="11.42578125" defaultRowHeight="15" x14ac:dyDescent="0.25"/>
  <cols>
    <col min="1" max="1" width="32.42578125" style="1" bestFit="1" customWidth="1"/>
    <col min="2" max="2" width="15.85546875" style="1" customWidth="1"/>
    <col min="3" max="3" width="14.140625" style="1" customWidth="1"/>
    <col min="4" max="4" width="20.7109375" style="1" customWidth="1"/>
    <col min="5" max="5" width="11.42578125" style="17"/>
    <col min="6" max="7" width="11.42578125" style="1"/>
    <col min="8" max="8" width="28.140625" style="1" customWidth="1"/>
    <col min="9" max="16384" width="11.42578125" style="1"/>
  </cols>
  <sheetData>
    <row r="1" spans="2:8" ht="15.75" thickTop="1" x14ac:dyDescent="0.25">
      <c r="B1" s="47" t="s">
        <v>22</v>
      </c>
      <c r="C1" s="48" t="s">
        <v>23</v>
      </c>
      <c r="D1" s="49" t="s">
        <v>12</v>
      </c>
      <c r="E1" s="50" t="s">
        <v>13</v>
      </c>
      <c r="F1" s="49" t="s">
        <v>14</v>
      </c>
      <c r="G1" s="49" t="s">
        <v>15</v>
      </c>
      <c r="H1" s="51" t="s">
        <v>16</v>
      </c>
    </row>
    <row r="2" spans="2:8" x14ac:dyDescent="0.25">
      <c r="B2" s="52">
        <v>46009</v>
      </c>
      <c r="C2" s="53">
        <v>0.41203703703703703</v>
      </c>
      <c r="D2" s="52" t="s">
        <v>18</v>
      </c>
      <c r="E2" s="54">
        <v>400</v>
      </c>
      <c r="F2" s="54">
        <v>6.81</v>
      </c>
      <c r="G2" s="52" t="s">
        <v>20</v>
      </c>
      <c r="H2" s="52" t="s">
        <v>29</v>
      </c>
    </row>
    <row r="3" spans="2:8" x14ac:dyDescent="0.25">
      <c r="B3" s="52">
        <v>46009</v>
      </c>
      <c r="C3" s="53">
        <v>0.41203703703703703</v>
      </c>
      <c r="D3" s="52" t="s">
        <v>18</v>
      </c>
      <c r="E3" s="54">
        <v>1950</v>
      </c>
      <c r="F3" s="54">
        <v>6.81</v>
      </c>
      <c r="G3" s="52" t="s">
        <v>20</v>
      </c>
      <c r="H3" s="52" t="s">
        <v>29</v>
      </c>
    </row>
    <row r="4" spans="2:8" x14ac:dyDescent="0.25">
      <c r="B4" s="52">
        <v>46009</v>
      </c>
      <c r="C4" s="53">
        <v>0.41203703703703703</v>
      </c>
      <c r="D4" s="52" t="s">
        <v>18</v>
      </c>
      <c r="E4" s="54">
        <v>132</v>
      </c>
      <c r="F4" s="54">
        <v>6.81</v>
      </c>
      <c r="G4" s="52" t="s">
        <v>20</v>
      </c>
      <c r="H4" s="52" t="s">
        <v>29</v>
      </c>
    </row>
    <row r="5" spans="2:8" x14ac:dyDescent="0.25">
      <c r="B5" s="52">
        <v>46009</v>
      </c>
      <c r="C5" s="53">
        <v>0.41203703703703703</v>
      </c>
      <c r="D5" s="52" t="s">
        <v>18</v>
      </c>
      <c r="E5" s="54">
        <v>518</v>
      </c>
      <c r="F5" s="54">
        <v>6.81</v>
      </c>
      <c r="G5" s="52" t="s">
        <v>20</v>
      </c>
      <c r="H5" s="52" t="s">
        <v>29</v>
      </c>
    </row>
    <row r="6" spans="2:8" x14ac:dyDescent="0.25">
      <c r="B6" s="52">
        <v>46009</v>
      </c>
      <c r="C6" s="53">
        <v>0.50503472222222223</v>
      </c>
      <c r="D6" s="52" t="s">
        <v>18</v>
      </c>
      <c r="E6" s="54">
        <v>736</v>
      </c>
      <c r="F6" s="54">
        <v>6.84</v>
      </c>
      <c r="G6" s="52" t="s">
        <v>20</v>
      </c>
      <c r="H6" s="52" t="s">
        <v>29</v>
      </c>
    </row>
    <row r="7" spans="2:8" x14ac:dyDescent="0.25">
      <c r="B7" s="52">
        <v>46009</v>
      </c>
      <c r="C7" s="53">
        <v>0.50503472222222223</v>
      </c>
      <c r="D7" s="52" t="s">
        <v>18</v>
      </c>
      <c r="E7" s="54">
        <v>2264</v>
      </c>
      <c r="F7" s="54">
        <v>6.84</v>
      </c>
      <c r="G7" s="52" t="s">
        <v>20</v>
      </c>
      <c r="H7" s="52" t="s">
        <v>29</v>
      </c>
    </row>
    <row r="8" spans="2:8" x14ac:dyDescent="0.25">
      <c r="B8" s="52">
        <v>46009</v>
      </c>
      <c r="C8" s="53">
        <v>0.53641203703703699</v>
      </c>
      <c r="D8" s="52" t="s">
        <v>18</v>
      </c>
      <c r="E8" s="54">
        <v>1937</v>
      </c>
      <c r="F8" s="54">
        <v>6.85</v>
      </c>
      <c r="G8" s="52" t="s">
        <v>20</v>
      </c>
      <c r="H8" s="52" t="s">
        <v>29</v>
      </c>
    </row>
    <row r="9" spans="2:8" x14ac:dyDescent="0.25">
      <c r="B9" s="52">
        <v>46009</v>
      </c>
      <c r="C9" s="53">
        <v>0.61839120370370371</v>
      </c>
      <c r="D9" s="52" t="s">
        <v>18</v>
      </c>
      <c r="E9" s="54">
        <v>1000</v>
      </c>
      <c r="F9" s="54">
        <v>6.83</v>
      </c>
      <c r="G9" s="52" t="s">
        <v>20</v>
      </c>
      <c r="H9" s="52" t="s">
        <v>29</v>
      </c>
    </row>
    <row r="10" spans="2:8" x14ac:dyDescent="0.25">
      <c r="B10" s="52">
        <v>46009</v>
      </c>
      <c r="C10" s="53">
        <v>0.61839120370370371</v>
      </c>
      <c r="D10" s="52" t="s">
        <v>18</v>
      </c>
      <c r="E10" s="54">
        <v>600</v>
      </c>
      <c r="F10" s="54">
        <v>6.83</v>
      </c>
      <c r="G10" s="52" t="s">
        <v>20</v>
      </c>
      <c r="H10" s="52" t="s">
        <v>29</v>
      </c>
    </row>
    <row r="11" spans="2:8" x14ac:dyDescent="0.25">
      <c r="B11" s="52">
        <v>46009</v>
      </c>
      <c r="C11" s="53">
        <v>0.61839120370370371</v>
      </c>
      <c r="D11" s="52" t="s">
        <v>18</v>
      </c>
      <c r="E11" s="54">
        <v>400</v>
      </c>
      <c r="F11" s="54">
        <v>6.83</v>
      </c>
      <c r="G11" s="52" t="s">
        <v>20</v>
      </c>
      <c r="H11" s="52" t="s">
        <v>29</v>
      </c>
    </row>
    <row r="12" spans="2:8" x14ac:dyDescent="0.25">
      <c r="B12" s="52">
        <v>46009</v>
      </c>
      <c r="C12" s="53">
        <v>0.65228009259259256</v>
      </c>
      <c r="D12" s="52" t="s">
        <v>18</v>
      </c>
      <c r="E12" s="54">
        <v>600</v>
      </c>
      <c r="F12" s="54">
        <v>6.85</v>
      </c>
      <c r="G12" s="52" t="s">
        <v>20</v>
      </c>
      <c r="H12" s="52" t="s">
        <v>29</v>
      </c>
    </row>
    <row r="13" spans="2:8" x14ac:dyDescent="0.25">
      <c r="B13" s="52">
        <v>46009</v>
      </c>
      <c r="C13" s="53">
        <v>0.65228009259259256</v>
      </c>
      <c r="D13" s="52" t="s">
        <v>18</v>
      </c>
      <c r="E13" s="54">
        <v>340</v>
      </c>
      <c r="F13" s="54">
        <v>6.85</v>
      </c>
      <c r="G13" s="52" t="s">
        <v>20</v>
      </c>
      <c r="H13" s="52" t="s">
        <v>29</v>
      </c>
    </row>
    <row r="14" spans="2:8" x14ac:dyDescent="0.25">
      <c r="B14" s="52">
        <v>46009</v>
      </c>
      <c r="C14" s="53">
        <v>0.65905092592592596</v>
      </c>
      <c r="D14" s="52" t="s">
        <v>18</v>
      </c>
      <c r="E14" s="54">
        <v>200</v>
      </c>
      <c r="F14" s="54">
        <v>6.85</v>
      </c>
      <c r="G14" s="52" t="s">
        <v>20</v>
      </c>
      <c r="H14" s="52" t="s">
        <v>29</v>
      </c>
    </row>
    <row r="15" spans="2:8" x14ac:dyDescent="0.25">
      <c r="B15" s="52">
        <v>46009</v>
      </c>
      <c r="C15" s="53">
        <v>0.65905092592592596</v>
      </c>
      <c r="D15" s="52" t="s">
        <v>18</v>
      </c>
      <c r="E15" s="54">
        <v>60</v>
      </c>
      <c r="F15" s="54">
        <v>6.85</v>
      </c>
      <c r="G15" s="52" t="s">
        <v>20</v>
      </c>
      <c r="H15" s="52" t="s">
        <v>29</v>
      </c>
    </row>
    <row r="16" spans="2:8" x14ac:dyDescent="0.25">
      <c r="B16" s="52">
        <v>46009</v>
      </c>
      <c r="C16" s="53">
        <v>0.65905092592592596</v>
      </c>
      <c r="D16" s="52" t="s">
        <v>18</v>
      </c>
      <c r="E16" s="54">
        <v>600</v>
      </c>
      <c r="F16" s="54">
        <v>6.85</v>
      </c>
      <c r="G16" s="52" t="s">
        <v>20</v>
      </c>
      <c r="H16" s="52" t="s">
        <v>29</v>
      </c>
    </row>
    <row r="17" spans="2:8" x14ac:dyDescent="0.25">
      <c r="B17" s="52">
        <v>46009</v>
      </c>
      <c r="C17" s="53">
        <v>0.65905092592592596</v>
      </c>
      <c r="D17" s="52" t="s">
        <v>18</v>
      </c>
      <c r="E17" s="54">
        <v>200</v>
      </c>
      <c r="F17" s="54">
        <v>6.85</v>
      </c>
      <c r="G17" s="52" t="s">
        <v>20</v>
      </c>
      <c r="H17" s="52" t="s">
        <v>29</v>
      </c>
    </row>
    <row r="18" spans="2:8" x14ac:dyDescent="0.25">
      <c r="B18" s="52">
        <v>46009</v>
      </c>
      <c r="C18" s="53">
        <v>0.65905092592592596</v>
      </c>
      <c r="D18" s="52" t="s">
        <v>18</v>
      </c>
      <c r="E18" s="54">
        <v>956</v>
      </c>
      <c r="F18" s="54">
        <v>6.85</v>
      </c>
      <c r="G18" s="52" t="s">
        <v>20</v>
      </c>
      <c r="H18" s="52" t="s">
        <v>29</v>
      </c>
    </row>
    <row r="19" spans="2:8" x14ac:dyDescent="0.25">
      <c r="B19" s="52">
        <v>46009</v>
      </c>
      <c r="C19" s="53">
        <v>0.65905092592592596</v>
      </c>
      <c r="D19" s="52" t="s">
        <v>18</v>
      </c>
      <c r="E19" s="54">
        <v>400</v>
      </c>
      <c r="F19" s="54">
        <v>6.85</v>
      </c>
      <c r="G19" s="52" t="s">
        <v>20</v>
      </c>
      <c r="H19" s="52" t="s">
        <v>29</v>
      </c>
    </row>
    <row r="20" spans="2:8" x14ac:dyDescent="0.25">
      <c r="B20" s="52">
        <v>46009</v>
      </c>
      <c r="C20" s="53">
        <v>0.65905092592592596</v>
      </c>
      <c r="D20" s="52" t="s">
        <v>18</v>
      </c>
      <c r="E20" s="54">
        <v>244</v>
      </c>
      <c r="F20" s="54">
        <v>6.85</v>
      </c>
      <c r="G20" s="52" t="s">
        <v>20</v>
      </c>
      <c r="H20" s="52" t="s">
        <v>29</v>
      </c>
    </row>
    <row r="21" spans="2:8" x14ac:dyDescent="0.25">
      <c r="B21" s="52">
        <v>46009</v>
      </c>
      <c r="C21" s="53">
        <v>0.65905092592592596</v>
      </c>
      <c r="D21" s="52" t="s">
        <v>18</v>
      </c>
      <c r="E21" s="54">
        <v>400</v>
      </c>
      <c r="F21" s="54">
        <v>6.85</v>
      </c>
      <c r="G21" s="52" t="s">
        <v>20</v>
      </c>
      <c r="H21" s="52" t="s">
        <v>29</v>
      </c>
    </row>
    <row r="22" spans="2:8" x14ac:dyDescent="0.25">
      <c r="B22" s="52">
        <v>46009</v>
      </c>
      <c r="C22" s="55"/>
      <c r="D22" s="52" t="s">
        <v>18</v>
      </c>
      <c r="E22" s="58"/>
      <c r="F22" s="58"/>
      <c r="G22" s="52" t="s">
        <v>20</v>
      </c>
      <c r="H22" s="52" t="s">
        <v>29</v>
      </c>
    </row>
    <row r="23" spans="2:8" x14ac:dyDescent="0.25">
      <c r="B23" s="52">
        <v>46009</v>
      </c>
      <c r="C23" s="55"/>
      <c r="D23" s="52" t="s">
        <v>18</v>
      </c>
      <c r="E23" s="58"/>
      <c r="F23" s="58"/>
      <c r="G23" s="52" t="s">
        <v>20</v>
      </c>
      <c r="H23" s="52" t="s">
        <v>29</v>
      </c>
    </row>
    <row r="24" spans="2:8" x14ac:dyDescent="0.25">
      <c r="B24" s="52">
        <v>46009</v>
      </c>
      <c r="C24" s="55"/>
      <c r="D24" s="52" t="s">
        <v>18</v>
      </c>
      <c r="E24" s="58"/>
      <c r="F24" s="58"/>
      <c r="G24" s="52" t="s">
        <v>20</v>
      </c>
      <c r="H24" s="52" t="s">
        <v>29</v>
      </c>
    </row>
    <row r="25" spans="2:8" x14ac:dyDescent="0.25">
      <c r="B25" s="52">
        <v>46009</v>
      </c>
      <c r="C25" s="55"/>
      <c r="D25" s="52" t="s">
        <v>18</v>
      </c>
      <c r="E25" s="58"/>
      <c r="F25" s="58"/>
      <c r="G25" s="52" t="s">
        <v>20</v>
      </c>
      <c r="H25" s="52" t="s">
        <v>29</v>
      </c>
    </row>
    <row r="26" spans="2:8" x14ac:dyDescent="0.25">
      <c r="B26" s="52">
        <v>46009</v>
      </c>
      <c r="C26" s="55"/>
      <c r="D26" s="52" t="s">
        <v>18</v>
      </c>
      <c r="E26" s="58"/>
      <c r="F26" s="58"/>
      <c r="G26" s="52" t="s">
        <v>20</v>
      </c>
      <c r="H26" s="52" t="s">
        <v>29</v>
      </c>
    </row>
    <row r="27" spans="2:8" x14ac:dyDescent="0.25">
      <c r="B27" s="52">
        <v>46009</v>
      </c>
      <c r="C27" s="55"/>
      <c r="D27" s="52" t="s">
        <v>18</v>
      </c>
      <c r="E27" s="58"/>
      <c r="F27" s="58"/>
      <c r="G27" s="52" t="s">
        <v>20</v>
      </c>
      <c r="H27" s="52" t="s">
        <v>29</v>
      </c>
    </row>
    <row r="28" spans="2:8" x14ac:dyDescent="0.25">
      <c r="B28" s="52">
        <v>46009</v>
      </c>
      <c r="C28" s="55"/>
      <c r="D28" s="52" t="s">
        <v>18</v>
      </c>
      <c r="E28" s="58"/>
      <c r="F28" s="58"/>
      <c r="G28" s="52" t="s">
        <v>20</v>
      </c>
      <c r="H28" s="52" t="s">
        <v>29</v>
      </c>
    </row>
    <row r="29" spans="2:8" x14ac:dyDescent="0.25">
      <c r="B29" s="52">
        <v>46009</v>
      </c>
      <c r="C29" s="55"/>
      <c r="D29" s="52" t="s">
        <v>18</v>
      </c>
      <c r="E29" s="58"/>
      <c r="F29" s="58"/>
      <c r="G29" s="52" t="s">
        <v>20</v>
      </c>
      <c r="H29" s="52" t="s">
        <v>29</v>
      </c>
    </row>
    <row r="30" spans="2:8" x14ac:dyDescent="0.25">
      <c r="B30" s="52">
        <v>46009</v>
      </c>
      <c r="C30" s="53"/>
      <c r="D30" s="52" t="s">
        <v>18</v>
      </c>
      <c r="E30" s="58"/>
      <c r="F30" s="59"/>
      <c r="G30" s="52" t="s">
        <v>20</v>
      </c>
      <c r="H30" s="52" t="s">
        <v>29</v>
      </c>
    </row>
    <row r="31" spans="2:8" x14ac:dyDescent="0.25">
      <c r="B31" s="52">
        <v>46009</v>
      </c>
      <c r="C31" s="53"/>
      <c r="D31" s="52" t="s">
        <v>18</v>
      </c>
      <c r="E31" s="58"/>
      <c r="F31" s="59"/>
      <c r="G31" s="52" t="s">
        <v>20</v>
      </c>
      <c r="H31" s="52" t="s">
        <v>29</v>
      </c>
    </row>
    <row r="32" spans="2:8" x14ac:dyDescent="0.25">
      <c r="B32" s="52">
        <v>46009</v>
      </c>
      <c r="C32" s="53"/>
      <c r="D32" s="52" t="s">
        <v>18</v>
      </c>
      <c r="E32" s="58"/>
      <c r="F32" s="59"/>
      <c r="G32" s="52" t="s">
        <v>20</v>
      </c>
      <c r="H32" s="52" t="s">
        <v>29</v>
      </c>
    </row>
    <row r="33" spans="2:8" x14ac:dyDescent="0.25">
      <c r="B33" s="52">
        <v>46009</v>
      </c>
      <c r="C33" s="53"/>
      <c r="D33" s="52" t="s">
        <v>18</v>
      </c>
      <c r="E33" s="58"/>
      <c r="F33" s="59"/>
      <c r="G33" s="52" t="s">
        <v>20</v>
      </c>
      <c r="H33" s="52" t="s">
        <v>29</v>
      </c>
    </row>
    <row r="34" spans="2:8" x14ac:dyDescent="0.25">
      <c r="B34" s="52">
        <v>46009</v>
      </c>
      <c r="C34" s="53"/>
      <c r="D34" s="52" t="s">
        <v>18</v>
      </c>
      <c r="E34" s="58"/>
      <c r="F34" s="59"/>
      <c r="G34" s="52" t="s">
        <v>20</v>
      </c>
      <c r="H34" s="52" t="s">
        <v>29</v>
      </c>
    </row>
    <row r="35" spans="2:8" x14ac:dyDescent="0.25">
      <c r="B35" s="52">
        <v>46009</v>
      </c>
      <c r="C35" s="53"/>
      <c r="D35" s="52" t="s">
        <v>18</v>
      </c>
      <c r="E35" s="58"/>
      <c r="F35" s="59"/>
      <c r="G35" s="52" t="s">
        <v>20</v>
      </c>
      <c r="H35" s="52" t="s">
        <v>29</v>
      </c>
    </row>
    <row r="36" spans="2:8" x14ac:dyDescent="0.25">
      <c r="B36" s="52">
        <v>46009</v>
      </c>
      <c r="C36" s="53"/>
      <c r="D36" s="52" t="s">
        <v>18</v>
      </c>
      <c r="E36" s="58"/>
      <c r="F36" s="59"/>
      <c r="G36" s="52" t="s">
        <v>20</v>
      </c>
      <c r="H36" s="52" t="s">
        <v>29</v>
      </c>
    </row>
    <row r="37" spans="2:8" x14ac:dyDescent="0.25">
      <c r="B37" s="52">
        <v>46009</v>
      </c>
      <c r="C37" s="53"/>
      <c r="D37" s="52" t="s">
        <v>18</v>
      </c>
      <c r="E37" s="58"/>
      <c r="F37" s="59"/>
      <c r="G37" s="52" t="s">
        <v>20</v>
      </c>
      <c r="H37" s="52" t="s">
        <v>29</v>
      </c>
    </row>
    <row r="38" spans="2:8" x14ac:dyDescent="0.25">
      <c r="B38" s="52">
        <v>46009</v>
      </c>
      <c r="C38" s="53"/>
      <c r="D38" s="52" t="s">
        <v>18</v>
      </c>
      <c r="E38" s="58"/>
      <c r="F38" s="59"/>
      <c r="G38" s="52" t="s">
        <v>20</v>
      </c>
      <c r="H38" s="52" t="s">
        <v>29</v>
      </c>
    </row>
    <row r="39" spans="2:8" x14ac:dyDescent="0.25">
      <c r="B39" s="52">
        <v>46009</v>
      </c>
      <c r="C39" s="53"/>
      <c r="D39" s="52" t="s">
        <v>18</v>
      </c>
      <c r="E39" s="58"/>
      <c r="F39" s="59"/>
      <c r="G39" s="52" t="s">
        <v>20</v>
      </c>
      <c r="H39" s="52" t="s">
        <v>29</v>
      </c>
    </row>
    <row r="40" spans="2:8" x14ac:dyDescent="0.25">
      <c r="B40" s="52">
        <v>46009</v>
      </c>
      <c r="C40" s="53"/>
      <c r="D40" s="52" t="s">
        <v>18</v>
      </c>
      <c r="E40" s="58"/>
      <c r="F40" s="59"/>
      <c r="G40" s="52" t="s">
        <v>20</v>
      </c>
      <c r="H40" s="52" t="s">
        <v>29</v>
      </c>
    </row>
    <row r="41" spans="2:8" x14ac:dyDescent="0.25">
      <c r="B41" s="52">
        <v>46009</v>
      </c>
      <c r="C41" s="53"/>
      <c r="D41" s="52" t="s">
        <v>18</v>
      </c>
      <c r="E41" s="58"/>
      <c r="F41" s="59"/>
      <c r="G41" s="52" t="s">
        <v>20</v>
      </c>
      <c r="H41" s="52" t="s">
        <v>29</v>
      </c>
    </row>
    <row r="42" spans="2:8" x14ac:dyDescent="0.25">
      <c r="B42" s="52">
        <v>46009</v>
      </c>
      <c r="C42" s="53"/>
      <c r="D42" s="52" t="s">
        <v>18</v>
      </c>
      <c r="E42" s="58"/>
      <c r="F42" s="59"/>
      <c r="G42" s="52" t="s">
        <v>20</v>
      </c>
      <c r="H42" s="52" t="s">
        <v>29</v>
      </c>
    </row>
    <row r="43" spans="2:8" x14ac:dyDescent="0.25">
      <c r="B43" s="52">
        <v>46009</v>
      </c>
      <c r="C43" s="53"/>
      <c r="D43" s="52" t="s">
        <v>18</v>
      </c>
      <c r="E43" s="58"/>
      <c r="F43" s="59"/>
      <c r="G43" s="52" t="s">
        <v>20</v>
      </c>
      <c r="H43" s="52" t="s">
        <v>29</v>
      </c>
    </row>
    <row r="44" spans="2:8" x14ac:dyDescent="0.25">
      <c r="B44" s="52">
        <v>46009</v>
      </c>
      <c r="C44" s="53"/>
      <c r="D44" s="52" t="s">
        <v>18</v>
      </c>
      <c r="E44" s="58"/>
      <c r="F44" s="59"/>
      <c r="G44" s="52" t="s">
        <v>20</v>
      </c>
      <c r="H44" s="52" t="s">
        <v>29</v>
      </c>
    </row>
    <row r="45" spans="2:8" x14ac:dyDescent="0.25">
      <c r="B45" s="52">
        <v>46009</v>
      </c>
      <c r="C45" s="53"/>
      <c r="D45" s="52" t="s">
        <v>18</v>
      </c>
      <c r="E45" s="58"/>
      <c r="F45" s="59"/>
      <c r="G45" s="52" t="s">
        <v>20</v>
      </c>
      <c r="H45" s="52" t="s">
        <v>29</v>
      </c>
    </row>
    <row r="46" spans="2:8" x14ac:dyDescent="0.25">
      <c r="B46" s="52">
        <v>46009</v>
      </c>
      <c r="C46" s="53"/>
      <c r="D46" s="52" t="s">
        <v>18</v>
      </c>
      <c r="E46" s="58"/>
      <c r="F46" s="59"/>
      <c r="G46" s="52" t="s">
        <v>20</v>
      </c>
      <c r="H46" s="52" t="s">
        <v>29</v>
      </c>
    </row>
    <row r="47" spans="2:8" x14ac:dyDescent="0.25">
      <c r="B47" s="52">
        <v>46009</v>
      </c>
      <c r="C47" s="53"/>
      <c r="D47" s="52" t="s">
        <v>18</v>
      </c>
      <c r="E47" s="58"/>
      <c r="F47" s="59"/>
      <c r="G47" s="52" t="s">
        <v>20</v>
      </c>
      <c r="H47" s="52" t="s">
        <v>29</v>
      </c>
    </row>
    <row r="48" spans="2:8" ht="15.75" thickBot="1" x14ac:dyDescent="0.3">
      <c r="B48" s="52">
        <v>46009</v>
      </c>
      <c r="C48" s="60"/>
      <c r="D48" s="61" t="s">
        <v>18</v>
      </c>
      <c r="E48" s="62"/>
      <c r="F48" s="63"/>
      <c r="G48" s="61" t="s">
        <v>20</v>
      </c>
      <c r="H48" s="52" t="s">
        <v>29</v>
      </c>
    </row>
    <row r="49" spans="1:8" ht="15.75" thickBot="1" x14ac:dyDescent="0.3">
      <c r="A49" s="21" t="s">
        <v>26</v>
      </c>
      <c r="B49" s="64"/>
      <c r="C49" s="24"/>
      <c r="D49" s="24" t="s">
        <v>21</v>
      </c>
      <c r="E49" s="46">
        <f>SUM(E2:E48)</f>
        <v>13937</v>
      </c>
      <c r="F49" s="21">
        <v>6.8364000000000003</v>
      </c>
      <c r="G49" s="26" t="s">
        <v>17</v>
      </c>
      <c r="H49" s="26" t="s">
        <v>30</v>
      </c>
    </row>
    <row r="73" spans="11:11" x14ac:dyDescent="0.25">
      <c r="K73" s="1" t="e">
        <f>#REF!/#REF!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5308-FAC7-49EE-99E8-1718D1EEC979}">
  <sheetPr>
    <pageSetUpPr autoPageBreaks="0"/>
  </sheetPr>
  <dimension ref="A1:K73"/>
  <sheetViews>
    <sheetView zoomScale="70" zoomScaleNormal="70" workbookViewId="0">
      <selection activeCell="L28" sqref="L28"/>
    </sheetView>
  </sheetViews>
  <sheetFormatPr baseColWidth="10" defaultColWidth="11.42578125" defaultRowHeight="15" x14ac:dyDescent="0.25"/>
  <cols>
    <col min="1" max="1" width="32.42578125" style="1" bestFit="1" customWidth="1"/>
    <col min="2" max="2" width="15.85546875" style="1" customWidth="1"/>
    <col min="3" max="3" width="14.140625" style="1" customWidth="1"/>
    <col min="4" max="4" width="20.7109375" style="1" customWidth="1"/>
    <col min="5" max="5" width="11.42578125" style="17"/>
    <col min="6" max="7" width="11.42578125" style="1"/>
    <col min="8" max="8" width="30.42578125" style="1" customWidth="1"/>
    <col min="9" max="16384" width="11.42578125" style="1"/>
  </cols>
  <sheetData>
    <row r="1" spans="2:8" ht="15.75" thickTop="1" x14ac:dyDescent="0.25">
      <c r="B1" s="47" t="s">
        <v>22</v>
      </c>
      <c r="C1" s="48" t="s">
        <v>23</v>
      </c>
      <c r="D1" s="49" t="s">
        <v>12</v>
      </c>
      <c r="E1" s="50" t="s">
        <v>13</v>
      </c>
      <c r="F1" s="49" t="s">
        <v>14</v>
      </c>
      <c r="G1" s="49" t="s">
        <v>15</v>
      </c>
      <c r="H1" s="51" t="s">
        <v>16</v>
      </c>
    </row>
    <row r="2" spans="2:8" x14ac:dyDescent="0.25">
      <c r="B2" s="52">
        <v>46010</v>
      </c>
      <c r="C2" s="69">
        <v>0.39106481481481481</v>
      </c>
      <c r="D2" s="52" t="s">
        <v>18</v>
      </c>
      <c r="E2" s="70">
        <v>2788</v>
      </c>
      <c r="F2" s="70">
        <v>6.89</v>
      </c>
      <c r="G2" s="52" t="s">
        <v>20</v>
      </c>
      <c r="H2" s="52" t="s">
        <v>29</v>
      </c>
    </row>
    <row r="3" spans="2:8" x14ac:dyDescent="0.25">
      <c r="B3" s="52">
        <v>46010</v>
      </c>
      <c r="C3" s="69">
        <v>0.39127314814814818</v>
      </c>
      <c r="D3" s="52" t="s">
        <v>18</v>
      </c>
      <c r="E3" s="70">
        <v>3000</v>
      </c>
      <c r="F3" s="70">
        <v>6.89</v>
      </c>
      <c r="G3" s="52" t="s">
        <v>20</v>
      </c>
      <c r="H3" s="52" t="s">
        <v>29</v>
      </c>
    </row>
    <row r="4" spans="2:8" x14ac:dyDescent="0.25">
      <c r="B4" s="52">
        <v>46010</v>
      </c>
      <c r="C4" s="69">
        <v>0.4223263888888889</v>
      </c>
      <c r="D4" s="52" t="s">
        <v>18</v>
      </c>
      <c r="E4" s="70">
        <v>2000</v>
      </c>
      <c r="F4" s="70">
        <v>6.86</v>
      </c>
      <c r="G4" s="52" t="s">
        <v>20</v>
      </c>
      <c r="H4" s="52" t="s">
        <v>29</v>
      </c>
    </row>
    <row r="5" spans="2:8" x14ac:dyDescent="0.25">
      <c r="B5" s="52">
        <v>46010</v>
      </c>
      <c r="C5" s="69">
        <v>0.52649305555555559</v>
      </c>
      <c r="D5" s="52" t="s">
        <v>18</v>
      </c>
      <c r="E5" s="70">
        <v>309</v>
      </c>
      <c r="F5" s="70">
        <v>6.79</v>
      </c>
      <c r="G5" s="52" t="s">
        <v>20</v>
      </c>
      <c r="H5" s="52" t="s">
        <v>29</v>
      </c>
    </row>
    <row r="6" spans="2:8" x14ac:dyDescent="0.25">
      <c r="B6" s="52">
        <v>46010</v>
      </c>
      <c r="C6" s="69">
        <v>0.53457175925925926</v>
      </c>
      <c r="D6" s="52" t="s">
        <v>18</v>
      </c>
      <c r="E6" s="70">
        <v>1691</v>
      </c>
      <c r="F6" s="70">
        <v>6.79</v>
      </c>
      <c r="G6" s="52" t="s">
        <v>20</v>
      </c>
      <c r="H6" s="52" t="s">
        <v>29</v>
      </c>
    </row>
    <row r="7" spans="2:8" x14ac:dyDescent="0.25">
      <c r="B7" s="52">
        <v>46010</v>
      </c>
      <c r="C7" s="69">
        <v>0.61247685185185186</v>
      </c>
      <c r="D7" s="52" t="s">
        <v>18</v>
      </c>
      <c r="E7" s="70">
        <v>984</v>
      </c>
      <c r="F7" s="70">
        <v>6.81</v>
      </c>
      <c r="G7" s="52" t="s">
        <v>20</v>
      </c>
      <c r="H7" s="52" t="s">
        <v>29</v>
      </c>
    </row>
    <row r="8" spans="2:8" x14ac:dyDescent="0.25">
      <c r="B8" s="52">
        <v>46010</v>
      </c>
      <c r="C8" s="69">
        <v>0.6141550925925926</v>
      </c>
      <c r="D8" s="52" t="s">
        <v>18</v>
      </c>
      <c r="E8" s="70">
        <v>1016</v>
      </c>
      <c r="F8" s="70">
        <v>6.81</v>
      </c>
      <c r="G8" s="52" t="s">
        <v>20</v>
      </c>
      <c r="H8" s="52" t="s">
        <v>29</v>
      </c>
    </row>
    <row r="9" spans="2:8" x14ac:dyDescent="0.25">
      <c r="B9" s="52">
        <v>46010</v>
      </c>
      <c r="C9" s="69">
        <v>0.61744212962962963</v>
      </c>
      <c r="D9" s="52" t="s">
        <v>18</v>
      </c>
      <c r="E9" s="70">
        <v>566</v>
      </c>
      <c r="F9" s="70">
        <v>6.79</v>
      </c>
      <c r="G9" s="52" t="s">
        <v>20</v>
      </c>
      <c r="H9" s="52" t="s">
        <v>29</v>
      </c>
    </row>
    <row r="10" spans="2:8" x14ac:dyDescent="0.25">
      <c r="B10" s="52">
        <v>46010</v>
      </c>
      <c r="C10" s="69">
        <v>0.64361111111111113</v>
      </c>
      <c r="D10" s="52" t="s">
        <v>18</v>
      </c>
      <c r="E10" s="70">
        <v>392</v>
      </c>
      <c r="F10" s="70">
        <v>6.82</v>
      </c>
      <c r="G10" s="52" t="s">
        <v>20</v>
      </c>
      <c r="H10" s="52" t="s">
        <v>29</v>
      </c>
    </row>
    <row r="11" spans="2:8" x14ac:dyDescent="0.25">
      <c r="B11" s="52">
        <v>46010</v>
      </c>
      <c r="C11" s="69">
        <v>0.64361111111111113</v>
      </c>
      <c r="D11" s="52" t="s">
        <v>18</v>
      </c>
      <c r="E11" s="70">
        <v>600</v>
      </c>
      <c r="F11" s="70">
        <v>6.82</v>
      </c>
      <c r="G11" s="52" t="s">
        <v>20</v>
      </c>
      <c r="H11" s="52" t="s">
        <v>29</v>
      </c>
    </row>
    <row r="12" spans="2:8" x14ac:dyDescent="0.25">
      <c r="B12" s="52">
        <v>46010</v>
      </c>
      <c r="C12" s="69">
        <v>0.64361111111111113</v>
      </c>
      <c r="D12" s="52" t="s">
        <v>18</v>
      </c>
      <c r="E12" s="70">
        <v>200</v>
      </c>
      <c r="F12" s="70">
        <v>6.82</v>
      </c>
      <c r="G12" s="52" t="s">
        <v>20</v>
      </c>
      <c r="H12" s="52" t="s">
        <v>29</v>
      </c>
    </row>
    <row r="13" spans="2:8" x14ac:dyDescent="0.25">
      <c r="B13" s="52">
        <v>46010</v>
      </c>
      <c r="C13" s="69">
        <v>0.64361111111111113</v>
      </c>
      <c r="D13" s="52" t="s">
        <v>18</v>
      </c>
      <c r="E13" s="70">
        <v>200</v>
      </c>
      <c r="F13" s="70">
        <v>6.82</v>
      </c>
      <c r="G13" s="52" t="s">
        <v>20</v>
      </c>
      <c r="H13" s="52" t="s">
        <v>29</v>
      </c>
    </row>
    <row r="14" spans="2:8" x14ac:dyDescent="0.25">
      <c r="B14" s="52">
        <v>46010</v>
      </c>
      <c r="C14" s="69">
        <v>0.64361111111111113</v>
      </c>
      <c r="D14" s="52" t="s">
        <v>18</v>
      </c>
      <c r="E14" s="70">
        <v>42</v>
      </c>
      <c r="F14" s="70">
        <v>6.82</v>
      </c>
      <c r="G14" s="52" t="s">
        <v>20</v>
      </c>
      <c r="H14" s="52" t="s">
        <v>29</v>
      </c>
    </row>
    <row r="15" spans="2:8" x14ac:dyDescent="0.25">
      <c r="B15" s="52">
        <v>46010</v>
      </c>
      <c r="C15" s="55"/>
      <c r="D15" s="52" t="s">
        <v>18</v>
      </c>
      <c r="E15" s="56"/>
      <c r="F15" s="57"/>
      <c r="G15" s="52" t="s">
        <v>20</v>
      </c>
      <c r="H15" s="52" t="s">
        <v>29</v>
      </c>
    </row>
    <row r="16" spans="2:8" x14ac:dyDescent="0.25">
      <c r="B16" s="52">
        <v>46010</v>
      </c>
      <c r="C16" s="55"/>
      <c r="D16" s="52" t="s">
        <v>18</v>
      </c>
      <c r="E16" s="56"/>
      <c r="F16" s="57"/>
      <c r="G16" s="52" t="s">
        <v>20</v>
      </c>
      <c r="H16" s="52" t="s">
        <v>29</v>
      </c>
    </row>
    <row r="17" spans="2:8" x14ac:dyDescent="0.25">
      <c r="B17" s="52">
        <v>46010</v>
      </c>
      <c r="C17" s="55"/>
      <c r="D17" s="52" t="s">
        <v>18</v>
      </c>
      <c r="E17" s="56"/>
      <c r="F17" s="57"/>
      <c r="G17" s="52" t="s">
        <v>20</v>
      </c>
      <c r="H17" s="52" t="s">
        <v>29</v>
      </c>
    </row>
    <row r="18" spans="2:8" x14ac:dyDescent="0.25">
      <c r="B18" s="52">
        <v>46010</v>
      </c>
      <c r="C18" s="55"/>
      <c r="D18" s="52" t="s">
        <v>18</v>
      </c>
      <c r="E18" s="58"/>
      <c r="F18" s="58"/>
      <c r="G18" s="52" t="s">
        <v>20</v>
      </c>
      <c r="H18" s="52" t="s">
        <v>29</v>
      </c>
    </row>
    <row r="19" spans="2:8" x14ac:dyDescent="0.25">
      <c r="B19" s="52">
        <v>46010</v>
      </c>
      <c r="C19" s="55"/>
      <c r="D19" s="52" t="s">
        <v>18</v>
      </c>
      <c r="E19" s="58"/>
      <c r="F19" s="58"/>
      <c r="G19" s="52" t="s">
        <v>20</v>
      </c>
      <c r="H19" s="52" t="s">
        <v>29</v>
      </c>
    </row>
    <row r="20" spans="2:8" x14ac:dyDescent="0.25">
      <c r="B20" s="52">
        <v>46010</v>
      </c>
      <c r="C20" s="55"/>
      <c r="D20" s="52" t="s">
        <v>18</v>
      </c>
      <c r="E20" s="58"/>
      <c r="F20" s="58"/>
      <c r="G20" s="52" t="s">
        <v>20</v>
      </c>
      <c r="H20" s="52" t="s">
        <v>29</v>
      </c>
    </row>
    <row r="21" spans="2:8" x14ac:dyDescent="0.25">
      <c r="B21" s="52">
        <v>46010</v>
      </c>
      <c r="C21" s="55"/>
      <c r="D21" s="52" t="s">
        <v>18</v>
      </c>
      <c r="E21" s="58"/>
      <c r="F21" s="58"/>
      <c r="G21" s="52" t="s">
        <v>20</v>
      </c>
      <c r="H21" s="52" t="s">
        <v>29</v>
      </c>
    </row>
    <row r="22" spans="2:8" x14ac:dyDescent="0.25">
      <c r="B22" s="52">
        <v>46010</v>
      </c>
      <c r="C22" s="55"/>
      <c r="D22" s="52" t="s">
        <v>18</v>
      </c>
      <c r="E22" s="58"/>
      <c r="F22" s="58"/>
      <c r="G22" s="52" t="s">
        <v>20</v>
      </c>
      <c r="H22" s="52" t="s">
        <v>29</v>
      </c>
    </row>
    <row r="23" spans="2:8" x14ac:dyDescent="0.25">
      <c r="B23" s="52">
        <v>46010</v>
      </c>
      <c r="C23" s="55"/>
      <c r="D23" s="52" t="s">
        <v>18</v>
      </c>
      <c r="E23" s="58"/>
      <c r="F23" s="58"/>
      <c r="G23" s="52" t="s">
        <v>20</v>
      </c>
      <c r="H23" s="52" t="s">
        <v>29</v>
      </c>
    </row>
    <row r="24" spans="2:8" x14ac:dyDescent="0.25">
      <c r="B24" s="52">
        <v>46010</v>
      </c>
      <c r="C24" s="55"/>
      <c r="D24" s="52" t="s">
        <v>18</v>
      </c>
      <c r="E24" s="58"/>
      <c r="F24" s="58"/>
      <c r="G24" s="52" t="s">
        <v>20</v>
      </c>
      <c r="H24" s="52" t="s">
        <v>29</v>
      </c>
    </row>
    <row r="25" spans="2:8" x14ac:dyDescent="0.25">
      <c r="B25" s="52">
        <v>46010</v>
      </c>
      <c r="C25" s="55"/>
      <c r="D25" s="52" t="s">
        <v>18</v>
      </c>
      <c r="E25" s="58"/>
      <c r="F25" s="58"/>
      <c r="G25" s="52" t="s">
        <v>20</v>
      </c>
      <c r="H25" s="52" t="s">
        <v>29</v>
      </c>
    </row>
    <row r="26" spans="2:8" x14ac:dyDescent="0.25">
      <c r="B26" s="52">
        <v>46010</v>
      </c>
      <c r="C26" s="55"/>
      <c r="D26" s="52" t="s">
        <v>18</v>
      </c>
      <c r="E26" s="58"/>
      <c r="F26" s="58"/>
      <c r="G26" s="52" t="s">
        <v>20</v>
      </c>
      <c r="H26" s="52" t="s">
        <v>29</v>
      </c>
    </row>
    <row r="27" spans="2:8" x14ac:dyDescent="0.25">
      <c r="B27" s="52">
        <v>46010</v>
      </c>
      <c r="C27" s="55"/>
      <c r="D27" s="52" t="s">
        <v>18</v>
      </c>
      <c r="E27" s="58"/>
      <c r="F27" s="58"/>
      <c r="G27" s="52" t="s">
        <v>20</v>
      </c>
      <c r="H27" s="52" t="s">
        <v>29</v>
      </c>
    </row>
    <row r="28" spans="2:8" x14ac:dyDescent="0.25">
      <c r="B28" s="52">
        <v>46010</v>
      </c>
      <c r="C28" s="55"/>
      <c r="D28" s="52" t="s">
        <v>18</v>
      </c>
      <c r="E28" s="58"/>
      <c r="F28" s="58"/>
      <c r="G28" s="52" t="s">
        <v>20</v>
      </c>
      <c r="H28" s="52" t="s">
        <v>29</v>
      </c>
    </row>
    <row r="29" spans="2:8" x14ac:dyDescent="0.25">
      <c r="B29" s="52">
        <v>46010</v>
      </c>
      <c r="C29" s="55"/>
      <c r="D29" s="52" t="s">
        <v>18</v>
      </c>
      <c r="E29" s="58"/>
      <c r="F29" s="58"/>
      <c r="G29" s="52" t="s">
        <v>20</v>
      </c>
      <c r="H29" s="52" t="s">
        <v>29</v>
      </c>
    </row>
    <row r="30" spans="2:8" x14ac:dyDescent="0.25">
      <c r="B30" s="52">
        <v>46010</v>
      </c>
      <c r="C30" s="53"/>
      <c r="D30" s="52" t="s">
        <v>18</v>
      </c>
      <c r="E30" s="58"/>
      <c r="F30" s="59"/>
      <c r="G30" s="52" t="s">
        <v>20</v>
      </c>
      <c r="H30" s="52" t="s">
        <v>29</v>
      </c>
    </row>
    <row r="31" spans="2:8" x14ac:dyDescent="0.25">
      <c r="B31" s="52">
        <v>46010</v>
      </c>
      <c r="C31" s="53"/>
      <c r="D31" s="52" t="s">
        <v>18</v>
      </c>
      <c r="E31" s="58"/>
      <c r="F31" s="59"/>
      <c r="G31" s="52" t="s">
        <v>20</v>
      </c>
      <c r="H31" s="52" t="s">
        <v>29</v>
      </c>
    </row>
    <row r="32" spans="2:8" x14ac:dyDescent="0.25">
      <c r="B32" s="52">
        <v>46010</v>
      </c>
      <c r="C32" s="53"/>
      <c r="D32" s="52" t="s">
        <v>18</v>
      </c>
      <c r="E32" s="58"/>
      <c r="F32" s="59"/>
      <c r="G32" s="52" t="s">
        <v>20</v>
      </c>
      <c r="H32" s="52" t="s">
        <v>29</v>
      </c>
    </row>
    <row r="33" spans="2:8" x14ac:dyDescent="0.25">
      <c r="B33" s="52">
        <v>46010</v>
      </c>
      <c r="C33" s="53"/>
      <c r="D33" s="52" t="s">
        <v>18</v>
      </c>
      <c r="E33" s="58"/>
      <c r="F33" s="59"/>
      <c r="G33" s="52" t="s">
        <v>20</v>
      </c>
      <c r="H33" s="52" t="s">
        <v>29</v>
      </c>
    </row>
    <row r="34" spans="2:8" x14ac:dyDescent="0.25">
      <c r="B34" s="52">
        <v>46010</v>
      </c>
      <c r="C34" s="53"/>
      <c r="D34" s="52" t="s">
        <v>18</v>
      </c>
      <c r="E34" s="58"/>
      <c r="F34" s="59"/>
      <c r="G34" s="52" t="s">
        <v>20</v>
      </c>
      <c r="H34" s="52" t="s">
        <v>29</v>
      </c>
    </row>
    <row r="35" spans="2:8" x14ac:dyDescent="0.25">
      <c r="B35" s="52">
        <v>46010</v>
      </c>
      <c r="C35" s="53"/>
      <c r="D35" s="52" t="s">
        <v>18</v>
      </c>
      <c r="E35" s="58"/>
      <c r="F35" s="59"/>
      <c r="G35" s="52" t="s">
        <v>20</v>
      </c>
      <c r="H35" s="52" t="s">
        <v>29</v>
      </c>
    </row>
    <row r="36" spans="2:8" x14ac:dyDescent="0.25">
      <c r="B36" s="52">
        <v>46010</v>
      </c>
      <c r="C36" s="53"/>
      <c r="D36" s="52" t="s">
        <v>18</v>
      </c>
      <c r="E36" s="58"/>
      <c r="F36" s="59"/>
      <c r="G36" s="52" t="s">
        <v>20</v>
      </c>
      <c r="H36" s="52" t="s">
        <v>29</v>
      </c>
    </row>
    <row r="37" spans="2:8" x14ac:dyDescent="0.25">
      <c r="B37" s="52">
        <v>46010</v>
      </c>
      <c r="C37" s="53"/>
      <c r="D37" s="52" t="s">
        <v>18</v>
      </c>
      <c r="E37" s="58"/>
      <c r="F37" s="59"/>
      <c r="G37" s="52" t="s">
        <v>20</v>
      </c>
      <c r="H37" s="52" t="s">
        <v>29</v>
      </c>
    </row>
    <row r="38" spans="2:8" x14ac:dyDescent="0.25">
      <c r="B38" s="52">
        <v>46010</v>
      </c>
      <c r="C38" s="53"/>
      <c r="D38" s="52" t="s">
        <v>18</v>
      </c>
      <c r="E38" s="58"/>
      <c r="F38" s="59"/>
      <c r="G38" s="52" t="s">
        <v>20</v>
      </c>
      <c r="H38" s="52" t="s">
        <v>29</v>
      </c>
    </row>
    <row r="39" spans="2:8" x14ac:dyDescent="0.25">
      <c r="B39" s="52">
        <v>46010</v>
      </c>
      <c r="C39" s="53"/>
      <c r="D39" s="52" t="s">
        <v>18</v>
      </c>
      <c r="E39" s="58"/>
      <c r="F39" s="59"/>
      <c r="G39" s="52" t="s">
        <v>20</v>
      </c>
      <c r="H39" s="52" t="s">
        <v>29</v>
      </c>
    </row>
    <row r="40" spans="2:8" x14ac:dyDescent="0.25">
      <c r="B40" s="52">
        <v>46010</v>
      </c>
      <c r="C40" s="53"/>
      <c r="D40" s="52" t="s">
        <v>18</v>
      </c>
      <c r="E40" s="58"/>
      <c r="F40" s="59"/>
      <c r="G40" s="52" t="s">
        <v>20</v>
      </c>
      <c r="H40" s="52" t="s">
        <v>29</v>
      </c>
    </row>
    <row r="41" spans="2:8" x14ac:dyDescent="0.25">
      <c r="B41" s="52">
        <v>46010</v>
      </c>
      <c r="C41" s="53"/>
      <c r="D41" s="52" t="s">
        <v>18</v>
      </c>
      <c r="E41" s="58"/>
      <c r="F41" s="59"/>
      <c r="G41" s="52" t="s">
        <v>20</v>
      </c>
      <c r="H41" s="52" t="s">
        <v>29</v>
      </c>
    </row>
    <row r="42" spans="2:8" x14ac:dyDescent="0.25">
      <c r="B42" s="52">
        <v>46010</v>
      </c>
      <c r="C42" s="53"/>
      <c r="D42" s="52" t="s">
        <v>18</v>
      </c>
      <c r="E42" s="58"/>
      <c r="F42" s="59"/>
      <c r="G42" s="52" t="s">
        <v>20</v>
      </c>
      <c r="H42" s="52" t="s">
        <v>29</v>
      </c>
    </row>
    <row r="43" spans="2:8" x14ac:dyDescent="0.25">
      <c r="B43" s="52">
        <v>46010</v>
      </c>
      <c r="C43" s="53"/>
      <c r="D43" s="52" t="s">
        <v>18</v>
      </c>
      <c r="E43" s="58"/>
      <c r="F43" s="59"/>
      <c r="G43" s="52" t="s">
        <v>20</v>
      </c>
      <c r="H43" s="52" t="s">
        <v>29</v>
      </c>
    </row>
    <row r="44" spans="2:8" x14ac:dyDescent="0.25">
      <c r="B44" s="52">
        <v>46010</v>
      </c>
      <c r="C44" s="53"/>
      <c r="D44" s="52" t="s">
        <v>18</v>
      </c>
      <c r="E44" s="58"/>
      <c r="F44" s="59"/>
      <c r="G44" s="52" t="s">
        <v>20</v>
      </c>
      <c r="H44" s="52" t="s">
        <v>29</v>
      </c>
    </row>
    <row r="45" spans="2:8" x14ac:dyDescent="0.25">
      <c r="B45" s="52">
        <v>46010</v>
      </c>
      <c r="C45" s="53"/>
      <c r="D45" s="52" t="s">
        <v>18</v>
      </c>
      <c r="E45" s="58"/>
      <c r="F45" s="59"/>
      <c r="G45" s="52" t="s">
        <v>20</v>
      </c>
      <c r="H45" s="52" t="s">
        <v>29</v>
      </c>
    </row>
    <row r="46" spans="2:8" x14ac:dyDescent="0.25">
      <c r="B46" s="52">
        <v>46010</v>
      </c>
      <c r="C46" s="53"/>
      <c r="D46" s="52" t="s">
        <v>18</v>
      </c>
      <c r="E46" s="58"/>
      <c r="F46" s="59"/>
      <c r="G46" s="52" t="s">
        <v>20</v>
      </c>
      <c r="H46" s="52" t="s">
        <v>29</v>
      </c>
    </row>
    <row r="47" spans="2:8" x14ac:dyDescent="0.25">
      <c r="B47" s="52">
        <v>46010</v>
      </c>
      <c r="C47" s="53"/>
      <c r="D47" s="52" t="s">
        <v>18</v>
      </c>
      <c r="E47" s="58"/>
      <c r="F47" s="59"/>
      <c r="G47" s="52" t="s">
        <v>20</v>
      </c>
      <c r="H47" s="52" t="s">
        <v>29</v>
      </c>
    </row>
    <row r="48" spans="2:8" ht="15.75" thickBot="1" x14ac:dyDescent="0.3">
      <c r="B48" s="52">
        <v>46010</v>
      </c>
      <c r="C48" s="60"/>
      <c r="D48" s="61" t="s">
        <v>18</v>
      </c>
      <c r="E48" s="62"/>
      <c r="F48" s="63"/>
      <c r="G48" s="61" t="s">
        <v>20</v>
      </c>
      <c r="H48" s="52" t="s">
        <v>29</v>
      </c>
    </row>
    <row r="49" spans="1:8" ht="15.75" thickBot="1" x14ac:dyDescent="0.3">
      <c r="A49" s="21" t="s">
        <v>26</v>
      </c>
      <c r="B49" s="64"/>
      <c r="C49" s="24"/>
      <c r="D49" s="24" t="s">
        <v>21</v>
      </c>
      <c r="E49" s="46">
        <f>SUM(E2:E48)</f>
        <v>13788</v>
      </c>
      <c r="F49" s="21">
        <v>6.8482000000000003</v>
      </c>
      <c r="G49" s="26" t="s">
        <v>17</v>
      </c>
      <c r="H49" s="26" t="s">
        <v>30</v>
      </c>
    </row>
    <row r="73" spans="11:11" x14ac:dyDescent="0.25">
      <c r="K73" s="1" t="e">
        <f>#REF!/#REF!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Wochensummen</vt:lpstr>
      <vt:lpstr>Täglich pro Woche</vt:lpstr>
      <vt:lpstr>15.12.2025</vt:lpstr>
      <vt:lpstr>16.12.2025</vt:lpstr>
      <vt:lpstr>17.12.2025</vt:lpstr>
      <vt:lpstr>18.12.2025</vt:lpstr>
      <vt:lpstr>19.12.2025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Knaack, Simon</cp:lastModifiedBy>
  <dcterms:created xsi:type="dcterms:W3CDTF">2018-01-24T12:41:00Z</dcterms:created>
  <dcterms:modified xsi:type="dcterms:W3CDTF">2025-12-22T10:58:14Z</dcterms:modified>
</cp:coreProperties>
</file>