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P Designated Sponsoring\Aktienrückkauf\MLP\"/>
    </mc:Choice>
  </mc:AlternateContent>
  <xr:revisionPtr revIDLastSave="0" documentId="13_ncr:1_{062CAAF2-4791-4DD4-A30C-80D60BBEAC77}" xr6:coauthVersionLast="45" xr6:coauthVersionMax="45" xr10:uidLastSave="{00000000-0000-0000-0000-000000000000}"/>
  <bookViews>
    <workbookView xWindow="-120" yWindow="-120" windowWidth="29040" windowHeight="17640" tabRatio="950" xr2:uid="{00000000-000D-0000-FFFF-FFFF00000000}"/>
  </bookViews>
  <sheets>
    <sheet name="Wochensummen" sheetId="4" r:id="rId1"/>
    <sheet name="Täglich pro Woche" sheetId="5" r:id="rId2"/>
    <sheet name="11.01.2021" sheetId="25" r:id="rId3"/>
    <sheet name="12.01.2021" sheetId="23" r:id="rId4"/>
    <sheet name="13.01.2021" sheetId="26" r:id="rId5"/>
    <sheet name="14.01.2021" sheetId="27" r:id="rId6"/>
    <sheet name="15.01.2021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" l="1"/>
  <c r="E35" i="28" l="1"/>
  <c r="E24" i="27"/>
  <c r="E32" i="26"/>
  <c r="K73" i="25" l="1"/>
  <c r="E49" i="25" l="1"/>
  <c r="E24" i="23" l="1"/>
  <c r="E9" i="4" l="1"/>
  <c r="E10" i="4"/>
  <c r="E11" i="4"/>
  <c r="E12" i="4"/>
  <c r="E13" i="4"/>
  <c r="E14" i="4"/>
  <c r="E15" i="4"/>
  <c r="E16" i="4"/>
  <c r="E17" i="4"/>
  <c r="E18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C20" i="4"/>
  <c r="D3" i="4" l="1"/>
  <c r="E3" i="4" s="1"/>
  <c r="E2" i="4"/>
</calcChain>
</file>

<file path=xl/sharedStrings.xml><?xml version="1.0" encoding="utf-8"?>
<sst xmlns="http://schemas.openxmlformats.org/spreadsheetml/2006/main" count="546" uniqueCount="35">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</sst>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0" fontId="27" fillId="38" borderId="1" xfId="0" applyFont="1" applyFill="1" applyBorder="1" applyAlignment="1">
      <alignment horizontal="center" vertical="center"/>
    </xf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1" fillId="38" borderId="27" xfId="0" applyNumberFormat="1" applyFont="1" applyFill="1" applyBorder="1" applyAlignment="1">
      <alignment horizontal="center"/>
    </xf>
    <xf numFmtId="3" fontId="1" fillId="38" borderId="26" xfId="0" applyNumberFormat="1" applyFont="1" applyFill="1" applyBorder="1" applyAlignment="1">
      <alignment horizontal="right"/>
    </xf>
    <xf numFmtId="167" fontId="1" fillId="38" borderId="26" xfId="0" applyNumberFormat="1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3" fontId="27" fillId="38" borderId="1" xfId="0" applyNumberFormat="1" applyFont="1" applyFill="1" applyBorder="1" applyAlignment="1">
      <alignment horizontal="right" vertic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" xfId="0" builtinId="0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 2" xfId="2" xr:uid="{00000000-0005-0000-0000-000045000000}"/>
    <cellStyle name="Title" xfId="1" builtinId="15" customBuiltin="1"/>
    <cellStyle name="Total 2" xfId="71" xr:uid="{00000000-0005-0000-0000-000047000000}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10" sqref="B10"/>
    </sheetView>
  </sheetViews>
  <sheetFormatPr defaultColWidth="11.42578125" defaultRowHeight="15" x14ac:dyDescent="0.25"/>
  <cols>
    <col min="1" max="1" width="23.7109375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x14ac:dyDescent="0.25">
      <c r="A2" s="4" t="s">
        <v>10</v>
      </c>
      <c r="B2" s="4"/>
      <c r="C2" s="5" t="s">
        <v>11</v>
      </c>
      <c r="D2" s="6">
        <f>D20</f>
        <v>340477.28707100003</v>
      </c>
      <c r="E2" s="7">
        <f>D2/D1</f>
        <v>0.10014037855029413</v>
      </c>
    </row>
    <row r="3" spans="1:5" x14ac:dyDescent="0.25">
      <c r="A3" s="4" t="s">
        <v>5</v>
      </c>
      <c r="B3" s="4" t="s">
        <v>6</v>
      </c>
      <c r="C3" s="5" t="s">
        <v>12</v>
      </c>
      <c r="D3" s="6">
        <f>D1-D2</f>
        <v>3059522.7129290001</v>
      </c>
      <c r="E3" s="7">
        <f>D3/D1</f>
        <v>0.89985962144970588</v>
      </c>
    </row>
    <row r="4" spans="1:5" x14ac:dyDescent="0.25">
      <c r="A4" s="4" t="s">
        <v>9</v>
      </c>
      <c r="B4" s="9">
        <v>109334686</v>
      </c>
      <c r="C4" s="2"/>
      <c r="D4" s="10"/>
      <c r="E4" s="7"/>
    </row>
    <row r="5" spans="1:5" x14ac:dyDescent="0.25">
      <c r="A5" s="4" t="s">
        <v>32</v>
      </c>
      <c r="B5" s="9"/>
    </row>
    <row r="6" spans="1:5" ht="15.75" thickBot="1" x14ac:dyDescent="0.3"/>
    <row r="7" spans="1:5" ht="15.75" thickBot="1" x14ac:dyDescent="0.3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25">
      <c r="A8" s="44" t="s">
        <v>29</v>
      </c>
      <c r="B8" s="37">
        <v>28109</v>
      </c>
      <c r="C8" s="45">
        <v>5.6318510000000002</v>
      </c>
      <c r="D8" s="39">
        <f>B8*C8</f>
        <v>158305.69975900001</v>
      </c>
      <c r="E8" s="46">
        <f t="shared" ref="E8:E18" si="0">B8/$B$4</f>
        <v>2.5709133147371001E-4</v>
      </c>
    </row>
    <row r="9" spans="1:5" s="1" customFormat="1" x14ac:dyDescent="0.25">
      <c r="A9" s="44" t="s">
        <v>30</v>
      </c>
      <c r="B9" s="37">
        <v>32329</v>
      </c>
      <c r="C9" s="45">
        <v>5.6349280000000004</v>
      </c>
      <c r="D9" s="39">
        <f>B9*C9</f>
        <v>182171.58731200002</v>
      </c>
      <c r="E9" s="46">
        <f t="shared" si="0"/>
        <v>2.9568841492808604E-4</v>
      </c>
    </row>
    <row r="10" spans="1:5" s="1" customFormat="1" x14ac:dyDescent="0.25">
      <c r="A10" s="44" t="s">
        <v>31</v>
      </c>
      <c r="B10" s="37"/>
      <c r="C10" s="45">
        <v>0</v>
      </c>
      <c r="D10" s="39"/>
      <c r="E10" s="46">
        <f t="shared" si="0"/>
        <v>0</v>
      </c>
    </row>
    <row r="11" spans="1:5" s="1" customFormat="1" x14ac:dyDescent="0.25">
      <c r="A11" s="44" t="s">
        <v>33</v>
      </c>
      <c r="B11" s="37"/>
      <c r="C11" s="45">
        <v>0</v>
      </c>
      <c r="D11" s="39"/>
      <c r="E11" s="46">
        <f t="shared" si="0"/>
        <v>0</v>
      </c>
    </row>
    <row r="12" spans="1:5" s="1" customFormat="1" x14ac:dyDescent="0.25">
      <c r="A12" s="44"/>
      <c r="B12" s="37"/>
      <c r="C12" s="45">
        <v>0</v>
      </c>
      <c r="D12" s="39"/>
      <c r="E12" s="46">
        <f t="shared" si="0"/>
        <v>0</v>
      </c>
    </row>
    <row r="13" spans="1:5" s="1" customFormat="1" x14ac:dyDescent="0.25">
      <c r="A13" s="44"/>
      <c r="B13" s="37"/>
      <c r="C13" s="45">
        <v>0</v>
      </c>
      <c r="D13" s="39"/>
      <c r="E13" s="46">
        <f t="shared" si="0"/>
        <v>0</v>
      </c>
    </row>
    <row r="14" spans="1:5" s="1" customFormat="1" x14ac:dyDescent="0.25">
      <c r="A14" s="44"/>
      <c r="B14" s="37"/>
      <c r="C14" s="45">
        <v>0</v>
      </c>
      <c r="D14" s="39"/>
      <c r="E14" s="46">
        <f t="shared" si="0"/>
        <v>0</v>
      </c>
    </row>
    <row r="15" spans="1:5" s="1" customFormat="1" x14ac:dyDescent="0.25">
      <c r="A15" s="44"/>
      <c r="B15" s="37"/>
      <c r="C15" s="45">
        <v>0</v>
      </c>
      <c r="D15" s="39"/>
      <c r="E15" s="46">
        <f t="shared" si="0"/>
        <v>0</v>
      </c>
    </row>
    <row r="16" spans="1:5" s="1" customFormat="1" x14ac:dyDescent="0.25">
      <c r="A16" s="44"/>
      <c r="B16" s="37"/>
      <c r="C16" s="45">
        <v>0</v>
      </c>
      <c r="D16" s="39"/>
      <c r="E16" s="46">
        <f t="shared" si="0"/>
        <v>0</v>
      </c>
    </row>
    <row r="17" spans="1:5" s="1" customFormat="1" x14ac:dyDescent="0.25">
      <c r="A17" s="44"/>
      <c r="B17" s="37"/>
      <c r="C17" s="45">
        <v>0</v>
      </c>
      <c r="D17" s="39"/>
      <c r="E17" s="46">
        <f t="shared" si="0"/>
        <v>0</v>
      </c>
    </row>
    <row r="18" spans="1:5" x14ac:dyDescent="0.25">
      <c r="A18" s="44"/>
      <c r="B18" s="37"/>
      <c r="C18" s="45">
        <v>0</v>
      </c>
      <c r="D18" s="39"/>
      <c r="E18" s="46">
        <f t="shared" si="0"/>
        <v>0</v>
      </c>
    </row>
    <row r="19" spans="1:5" ht="15.75" thickBot="1" x14ac:dyDescent="0.3"/>
    <row r="20" spans="1:5" ht="15.75" thickBot="1" x14ac:dyDescent="0.3">
      <c r="A20" s="24" t="s">
        <v>28</v>
      </c>
      <c r="B20" s="28">
        <f>SUM(B8:B18)</f>
        <v>60438</v>
      </c>
      <c r="C20" s="47">
        <f>D20/B20</f>
        <v>5.6334969236407559</v>
      </c>
      <c r="D20" s="48">
        <f>SUM(D8:D18)</f>
        <v>340477.28707100003</v>
      </c>
      <c r="E20" s="49">
        <f>SUM(E8:E18)</f>
        <v>5.5277974640179604E-4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16" sqref="B16"/>
    </sheetView>
  </sheetViews>
  <sheetFormatPr defaultColWidth="11.42578125" defaultRowHeight="15" x14ac:dyDescent="0.25"/>
  <cols>
    <col min="1" max="1" width="31.425781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4" t="s">
        <v>4</v>
      </c>
      <c r="B1" s="4"/>
    </row>
    <row r="2" spans="1:4" x14ac:dyDescent="0.25">
      <c r="A2" s="4" t="s">
        <v>10</v>
      </c>
      <c r="B2" s="4"/>
    </row>
    <row r="3" spans="1:4" x14ac:dyDescent="0.25">
      <c r="A3" s="4" t="s">
        <v>5</v>
      </c>
      <c r="B3" s="4" t="s">
        <v>6</v>
      </c>
    </row>
    <row r="4" spans="1:4" x14ac:dyDescent="0.25">
      <c r="A4" s="4" t="s">
        <v>30</v>
      </c>
      <c r="B4" s="3"/>
    </row>
    <row r="7" spans="1:4" x14ac:dyDescent="0.2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25">
      <c r="A8" s="20">
        <v>44207</v>
      </c>
      <c r="B8" s="37">
        <v>6418</v>
      </c>
      <c r="C8" s="38">
        <v>5.6955999999999998</v>
      </c>
      <c r="D8" s="39">
        <f>B8*C8</f>
        <v>36554.360799999995</v>
      </c>
    </row>
    <row r="9" spans="1:4" s="1" customFormat="1" x14ac:dyDescent="0.25">
      <c r="A9" s="20">
        <v>44208</v>
      </c>
      <c r="B9" s="37">
        <v>6455</v>
      </c>
      <c r="C9" s="38">
        <v>5.7272999999999996</v>
      </c>
      <c r="D9" s="39">
        <f t="shared" ref="D9:D12" si="0">B9*C9</f>
        <v>36969.7215</v>
      </c>
    </row>
    <row r="10" spans="1:4" s="1" customFormat="1" x14ac:dyDescent="0.25">
      <c r="A10" s="20">
        <v>44209</v>
      </c>
      <c r="B10" s="37">
        <v>6575</v>
      </c>
      <c r="C10" s="38">
        <v>5.6646000000000001</v>
      </c>
      <c r="D10" s="39">
        <f t="shared" si="0"/>
        <v>37244.745000000003</v>
      </c>
    </row>
    <row r="11" spans="1:4" s="1" customFormat="1" x14ac:dyDescent="0.25">
      <c r="A11" s="20">
        <v>44210</v>
      </c>
      <c r="B11" s="37">
        <v>6494</v>
      </c>
      <c r="C11" s="38">
        <v>5.5865</v>
      </c>
      <c r="D11" s="39">
        <f t="shared" si="0"/>
        <v>36278.731</v>
      </c>
    </row>
    <row r="12" spans="1:4" s="1" customFormat="1" x14ac:dyDescent="0.25">
      <c r="A12" s="20">
        <v>44211</v>
      </c>
      <c r="B12" s="37">
        <v>6387</v>
      </c>
      <c r="C12" s="38">
        <v>5.4992999999999999</v>
      </c>
      <c r="D12" s="39">
        <f t="shared" si="0"/>
        <v>35124.0291</v>
      </c>
    </row>
    <row r="13" spans="1:4" s="1" customFormat="1" x14ac:dyDescent="0.25"/>
    <row r="14" spans="1:4" x14ac:dyDescent="0.25">
      <c r="A14" s="40" t="s">
        <v>27</v>
      </c>
      <c r="B14" s="41">
        <f>SUM(B8:B12)</f>
        <v>32329</v>
      </c>
      <c r="C14" s="42">
        <f>ROUND(D14/B14,8)</f>
        <v>5.6349280000000004</v>
      </c>
      <c r="D14" s="43">
        <f>SUM(D8:D12)</f>
        <v>182171.58740000002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28" workbookViewId="0">
      <selection activeCell="L24" sqref="L24"/>
    </sheetView>
  </sheetViews>
  <sheetFormatPr defaultColWidth="11.42578125" defaultRowHeight="15" x14ac:dyDescent="0.25"/>
  <cols>
    <col min="1" max="1" width="32.42578125" bestFit="1" customWidth="1"/>
    <col min="2" max="2" width="15.85546875" customWidth="1"/>
    <col min="3" max="3" width="14.140625" customWidth="1"/>
    <col min="4" max="4" width="20.7109375" customWidth="1"/>
    <col min="5" max="5" width="11.42578125" style="19"/>
  </cols>
  <sheetData>
    <row r="1" spans="2:9" ht="15.75" thickTop="1" x14ac:dyDescent="0.2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25">
      <c r="B2" s="20">
        <v>44207</v>
      </c>
      <c r="C2" s="50">
        <v>0.39230324074074074</v>
      </c>
      <c r="D2" s="20" t="s">
        <v>20</v>
      </c>
      <c r="E2" s="22">
        <v>250</v>
      </c>
      <c r="F2" s="22">
        <v>5.73</v>
      </c>
      <c r="G2" s="20" t="s">
        <v>22</v>
      </c>
      <c r="H2" s="20" t="s">
        <v>23</v>
      </c>
    </row>
    <row r="3" spans="2:9" x14ac:dyDescent="0.25">
      <c r="B3" s="20">
        <v>44207</v>
      </c>
      <c r="C3" s="50">
        <v>0.3935069444444444</v>
      </c>
      <c r="D3" s="20" t="s">
        <v>20</v>
      </c>
      <c r="E3" s="22">
        <v>250</v>
      </c>
      <c r="F3" s="22">
        <v>5.73</v>
      </c>
      <c r="G3" s="20" t="s">
        <v>22</v>
      </c>
      <c r="H3" s="20" t="s">
        <v>23</v>
      </c>
      <c r="I3" s="1"/>
    </row>
    <row r="4" spans="2:9" x14ac:dyDescent="0.25">
      <c r="B4" s="20">
        <v>44207</v>
      </c>
      <c r="C4" s="50">
        <v>0.41811342592592587</v>
      </c>
      <c r="D4" s="20" t="s">
        <v>20</v>
      </c>
      <c r="E4" s="22">
        <v>100</v>
      </c>
      <c r="F4" s="22">
        <v>5.73</v>
      </c>
      <c r="G4" s="20" t="s">
        <v>22</v>
      </c>
      <c r="H4" s="20" t="s">
        <v>23</v>
      </c>
      <c r="I4" s="1"/>
    </row>
    <row r="5" spans="2:9" x14ac:dyDescent="0.25">
      <c r="B5" s="20">
        <v>44207</v>
      </c>
      <c r="C5" s="50">
        <v>0.41811342592592587</v>
      </c>
      <c r="D5" s="20" t="s">
        <v>20</v>
      </c>
      <c r="E5" s="22">
        <v>30</v>
      </c>
      <c r="F5" s="22">
        <v>5.73</v>
      </c>
      <c r="G5" s="20" t="s">
        <v>22</v>
      </c>
      <c r="H5" s="20" t="s">
        <v>23</v>
      </c>
      <c r="I5" s="1"/>
    </row>
    <row r="6" spans="2:9" x14ac:dyDescent="0.25">
      <c r="B6" s="20">
        <v>44207</v>
      </c>
      <c r="C6" s="50">
        <v>0.42291666666666666</v>
      </c>
      <c r="D6" s="20" t="s">
        <v>20</v>
      </c>
      <c r="E6" s="22">
        <v>15</v>
      </c>
      <c r="F6" s="22">
        <v>5.73</v>
      </c>
      <c r="G6" s="20" t="s">
        <v>22</v>
      </c>
      <c r="H6" s="20" t="s">
        <v>23</v>
      </c>
      <c r="I6" s="1"/>
    </row>
    <row r="7" spans="2:9" x14ac:dyDescent="0.25">
      <c r="B7" s="20">
        <v>44207</v>
      </c>
      <c r="C7" s="50">
        <v>0.42325231481481485</v>
      </c>
      <c r="D7" s="20" t="s">
        <v>20</v>
      </c>
      <c r="E7" s="22">
        <v>11</v>
      </c>
      <c r="F7" s="22">
        <v>5.73</v>
      </c>
      <c r="G7" s="20" t="s">
        <v>22</v>
      </c>
      <c r="H7" s="20" t="s">
        <v>23</v>
      </c>
      <c r="I7" s="1"/>
    </row>
    <row r="8" spans="2:9" x14ac:dyDescent="0.25">
      <c r="B8" s="20">
        <v>44207</v>
      </c>
      <c r="C8" s="50">
        <v>0.42325231481481485</v>
      </c>
      <c r="D8" s="20" t="s">
        <v>20</v>
      </c>
      <c r="E8" s="22">
        <v>164</v>
      </c>
      <c r="F8" s="22">
        <v>5.73</v>
      </c>
      <c r="G8" s="20" t="s">
        <v>22</v>
      </c>
      <c r="H8" s="20" t="s">
        <v>23</v>
      </c>
      <c r="I8" s="1"/>
    </row>
    <row r="9" spans="2:9" x14ac:dyDescent="0.25">
      <c r="B9" s="20">
        <v>44207</v>
      </c>
      <c r="C9" s="50">
        <v>0.42325231481481485</v>
      </c>
      <c r="D9" s="20" t="s">
        <v>20</v>
      </c>
      <c r="E9" s="22">
        <v>67</v>
      </c>
      <c r="F9" s="22">
        <v>5.73</v>
      </c>
      <c r="G9" s="20" t="s">
        <v>22</v>
      </c>
      <c r="H9" s="20" t="s">
        <v>23</v>
      </c>
      <c r="I9" s="1"/>
    </row>
    <row r="10" spans="2:9" s="1" customFormat="1" x14ac:dyDescent="0.25">
      <c r="B10" s="20">
        <v>44207</v>
      </c>
      <c r="C10" s="50">
        <v>0.42325231481481485</v>
      </c>
      <c r="D10" s="20" t="s">
        <v>20</v>
      </c>
      <c r="E10" s="22">
        <v>113</v>
      </c>
      <c r="F10" s="22">
        <v>5.73</v>
      </c>
      <c r="G10" s="20" t="s">
        <v>22</v>
      </c>
      <c r="H10" s="20" t="s">
        <v>23</v>
      </c>
    </row>
    <row r="11" spans="2:9" s="1" customFormat="1" x14ac:dyDescent="0.25">
      <c r="B11" s="20">
        <v>44207</v>
      </c>
      <c r="C11" s="50">
        <v>0.42677083333333332</v>
      </c>
      <c r="D11" s="20" t="s">
        <v>20</v>
      </c>
      <c r="E11" s="22">
        <v>1000</v>
      </c>
      <c r="F11" s="22">
        <v>5.73</v>
      </c>
      <c r="G11" s="20" t="s">
        <v>22</v>
      </c>
      <c r="H11" s="20" t="s">
        <v>23</v>
      </c>
    </row>
    <row r="12" spans="2:9" s="1" customFormat="1" x14ac:dyDescent="0.25">
      <c r="B12" s="20">
        <v>44207</v>
      </c>
      <c r="C12" s="50">
        <v>0.48326388888888888</v>
      </c>
      <c r="D12" s="20" t="s">
        <v>20</v>
      </c>
      <c r="E12" s="22">
        <v>100</v>
      </c>
      <c r="F12" s="22">
        <v>5.7</v>
      </c>
      <c r="G12" s="20" t="s">
        <v>22</v>
      </c>
      <c r="H12" s="20" t="s">
        <v>23</v>
      </c>
    </row>
    <row r="13" spans="2:9" s="1" customFormat="1" x14ac:dyDescent="0.25">
      <c r="B13" s="20">
        <v>44207</v>
      </c>
      <c r="C13" s="50">
        <v>0.54063657407407406</v>
      </c>
      <c r="D13" s="20" t="s">
        <v>20</v>
      </c>
      <c r="E13" s="22">
        <v>180</v>
      </c>
      <c r="F13" s="22">
        <v>5.7</v>
      </c>
      <c r="G13" s="20" t="s">
        <v>22</v>
      </c>
      <c r="H13" s="20" t="s">
        <v>23</v>
      </c>
    </row>
    <row r="14" spans="2:9" s="1" customFormat="1" x14ac:dyDescent="0.25">
      <c r="B14" s="20">
        <v>44207</v>
      </c>
      <c r="C14" s="50">
        <v>0.55365740740740743</v>
      </c>
      <c r="D14" s="20" t="s">
        <v>20</v>
      </c>
      <c r="E14" s="22">
        <v>1</v>
      </c>
      <c r="F14" s="22">
        <v>5.7</v>
      </c>
      <c r="G14" s="20" t="s">
        <v>22</v>
      </c>
      <c r="H14" s="20" t="s">
        <v>23</v>
      </c>
    </row>
    <row r="15" spans="2:9" s="1" customFormat="1" x14ac:dyDescent="0.25">
      <c r="B15" s="20">
        <v>44207</v>
      </c>
      <c r="C15" s="50">
        <v>0.59854166666666664</v>
      </c>
      <c r="D15" s="20" t="s">
        <v>20</v>
      </c>
      <c r="E15" s="22">
        <v>123</v>
      </c>
      <c r="F15" s="22">
        <v>5.7</v>
      </c>
      <c r="G15" s="20" t="s">
        <v>22</v>
      </c>
      <c r="H15" s="20" t="s">
        <v>23</v>
      </c>
    </row>
    <row r="16" spans="2:9" s="1" customFormat="1" x14ac:dyDescent="0.25">
      <c r="B16" s="20">
        <v>44207</v>
      </c>
      <c r="C16" s="50">
        <v>0.60187500000000005</v>
      </c>
      <c r="D16" s="20" t="s">
        <v>20</v>
      </c>
      <c r="E16" s="22">
        <v>198</v>
      </c>
      <c r="F16" s="22">
        <v>5.7</v>
      </c>
      <c r="G16" s="20" t="s">
        <v>22</v>
      </c>
      <c r="H16" s="20" t="s">
        <v>23</v>
      </c>
    </row>
    <row r="17" spans="2:8" s="1" customFormat="1" x14ac:dyDescent="0.25">
      <c r="B17" s="20">
        <v>44207</v>
      </c>
      <c r="C17" s="50">
        <v>0.60347222222222219</v>
      </c>
      <c r="D17" s="20" t="s">
        <v>20</v>
      </c>
      <c r="E17" s="22">
        <v>898</v>
      </c>
      <c r="F17" s="22">
        <v>5.7</v>
      </c>
      <c r="G17" s="20" t="s">
        <v>22</v>
      </c>
      <c r="H17" s="20" t="s">
        <v>23</v>
      </c>
    </row>
    <row r="18" spans="2:8" s="1" customFormat="1" x14ac:dyDescent="0.25">
      <c r="B18" s="20">
        <v>44207</v>
      </c>
      <c r="C18" s="50">
        <v>0.64998842592592598</v>
      </c>
      <c r="D18" s="20" t="s">
        <v>20</v>
      </c>
      <c r="E18" s="22">
        <v>976</v>
      </c>
      <c r="F18" s="22">
        <v>5.66</v>
      </c>
      <c r="G18" s="20" t="s">
        <v>22</v>
      </c>
      <c r="H18" s="20" t="s">
        <v>23</v>
      </c>
    </row>
    <row r="19" spans="2:8" s="1" customFormat="1" x14ac:dyDescent="0.25">
      <c r="B19" s="20">
        <v>44207</v>
      </c>
      <c r="C19" s="50">
        <v>0.65</v>
      </c>
      <c r="D19" s="20" t="s">
        <v>20</v>
      </c>
      <c r="E19" s="22">
        <v>76</v>
      </c>
      <c r="F19" s="22">
        <v>5.66</v>
      </c>
      <c r="G19" s="20" t="s">
        <v>22</v>
      </c>
      <c r="H19" s="20" t="s">
        <v>23</v>
      </c>
    </row>
    <row r="20" spans="2:8" s="1" customFormat="1" x14ac:dyDescent="0.25">
      <c r="B20" s="20">
        <v>44207</v>
      </c>
      <c r="C20" s="50">
        <v>0.65865740740740741</v>
      </c>
      <c r="D20" s="20" t="s">
        <v>20</v>
      </c>
      <c r="E20" s="22">
        <v>461</v>
      </c>
      <c r="F20" s="22">
        <v>5.66</v>
      </c>
      <c r="G20" s="20" t="s">
        <v>22</v>
      </c>
      <c r="H20" s="20" t="s">
        <v>23</v>
      </c>
    </row>
    <row r="21" spans="2:8" s="1" customFormat="1" x14ac:dyDescent="0.25">
      <c r="B21" s="20">
        <v>44207</v>
      </c>
      <c r="C21" s="50">
        <v>0.66309027777777774</v>
      </c>
      <c r="D21" s="20" t="s">
        <v>20</v>
      </c>
      <c r="E21" s="22">
        <v>45</v>
      </c>
      <c r="F21" s="22">
        <v>5.66</v>
      </c>
      <c r="G21" s="20" t="s">
        <v>22</v>
      </c>
      <c r="H21" s="20" t="s">
        <v>23</v>
      </c>
    </row>
    <row r="22" spans="2:8" s="1" customFormat="1" x14ac:dyDescent="0.25">
      <c r="B22" s="20">
        <v>44207</v>
      </c>
      <c r="C22" s="50">
        <v>0.67534722222222221</v>
      </c>
      <c r="D22" s="20" t="s">
        <v>20</v>
      </c>
      <c r="E22" s="22">
        <v>300</v>
      </c>
      <c r="F22" s="22">
        <v>5.66</v>
      </c>
      <c r="G22" s="20" t="s">
        <v>22</v>
      </c>
      <c r="H22" s="20" t="s">
        <v>23</v>
      </c>
    </row>
    <row r="23" spans="2:8" s="1" customFormat="1" x14ac:dyDescent="0.25">
      <c r="B23" s="20">
        <v>44207</v>
      </c>
      <c r="C23" s="50">
        <v>0.67930555555555561</v>
      </c>
      <c r="D23" s="20" t="s">
        <v>20</v>
      </c>
      <c r="E23" s="22">
        <v>142</v>
      </c>
      <c r="F23" s="22">
        <v>5.66</v>
      </c>
      <c r="G23" s="20" t="s">
        <v>22</v>
      </c>
      <c r="H23" s="20" t="s">
        <v>23</v>
      </c>
    </row>
    <row r="24" spans="2:8" s="1" customFormat="1" x14ac:dyDescent="0.25">
      <c r="B24" s="20">
        <v>44207</v>
      </c>
      <c r="C24" s="50">
        <v>0.72221064814814817</v>
      </c>
      <c r="D24" s="20" t="s">
        <v>20</v>
      </c>
      <c r="E24" s="22">
        <v>69</v>
      </c>
      <c r="F24" s="22">
        <v>5.68</v>
      </c>
      <c r="G24" s="20" t="s">
        <v>22</v>
      </c>
      <c r="H24" s="20" t="s">
        <v>23</v>
      </c>
    </row>
    <row r="25" spans="2:8" s="1" customFormat="1" x14ac:dyDescent="0.25">
      <c r="B25" s="20">
        <v>44207</v>
      </c>
      <c r="C25" s="50">
        <v>0.72226851851851848</v>
      </c>
      <c r="D25" s="20" t="s">
        <v>20</v>
      </c>
      <c r="E25" s="22">
        <v>287</v>
      </c>
      <c r="F25" s="22">
        <v>5.68</v>
      </c>
      <c r="G25" s="20" t="s">
        <v>22</v>
      </c>
      <c r="H25" s="20" t="s">
        <v>23</v>
      </c>
    </row>
    <row r="26" spans="2:8" s="1" customFormat="1" x14ac:dyDescent="0.25">
      <c r="B26" s="20">
        <v>44207</v>
      </c>
      <c r="C26" s="50">
        <v>0.72271990740740744</v>
      </c>
      <c r="D26" s="20" t="s">
        <v>20</v>
      </c>
      <c r="E26" s="22">
        <v>347</v>
      </c>
      <c r="F26" s="22">
        <v>5.69</v>
      </c>
      <c r="G26" s="20" t="s">
        <v>22</v>
      </c>
      <c r="H26" s="20" t="s">
        <v>23</v>
      </c>
    </row>
    <row r="27" spans="2:8" s="1" customFormat="1" x14ac:dyDescent="0.25">
      <c r="B27" s="20">
        <v>44207</v>
      </c>
      <c r="C27" s="50">
        <v>0.72293981481481484</v>
      </c>
      <c r="D27" s="20" t="s">
        <v>20</v>
      </c>
      <c r="E27" s="22">
        <v>51</v>
      </c>
      <c r="F27" s="22">
        <v>5.71</v>
      </c>
      <c r="G27" s="20" t="s">
        <v>22</v>
      </c>
      <c r="H27" s="20" t="s">
        <v>23</v>
      </c>
    </row>
    <row r="28" spans="2:8" s="1" customFormat="1" x14ac:dyDescent="0.25">
      <c r="B28" s="20">
        <v>44207</v>
      </c>
      <c r="C28" s="50">
        <v>0.72293981481481484</v>
      </c>
      <c r="D28" s="20" t="s">
        <v>20</v>
      </c>
      <c r="E28" s="22">
        <v>113</v>
      </c>
      <c r="F28" s="22">
        <v>5.71</v>
      </c>
      <c r="G28" s="20" t="s">
        <v>22</v>
      </c>
      <c r="H28" s="20" t="s">
        <v>23</v>
      </c>
    </row>
    <row r="29" spans="2:8" s="1" customFormat="1" x14ac:dyDescent="0.25">
      <c r="B29" s="20">
        <v>44207</v>
      </c>
      <c r="C29" s="50">
        <v>0.72293981481481484</v>
      </c>
      <c r="D29" s="20" t="s">
        <v>20</v>
      </c>
      <c r="E29" s="22">
        <v>51</v>
      </c>
      <c r="F29" s="22">
        <v>5.71</v>
      </c>
      <c r="G29" s="20" t="s">
        <v>22</v>
      </c>
      <c r="H29" s="20" t="s">
        <v>23</v>
      </c>
    </row>
    <row r="30" spans="2:8" s="1" customFormat="1" x14ac:dyDescent="0.25">
      <c r="B30" s="20">
        <v>44207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25">
      <c r="B31" s="20">
        <v>44207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25">
      <c r="B32" s="20">
        <v>44207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25">
      <c r="B33" s="20">
        <v>44207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25">
      <c r="B34" s="20">
        <v>44207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25">
      <c r="B35" s="20">
        <v>44207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25">
      <c r="B36" s="20">
        <v>44207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25">
      <c r="B37" s="20">
        <v>44207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25">
      <c r="B38" s="20">
        <v>44207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25">
      <c r="B39" s="20">
        <v>44207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25">
      <c r="B40" s="20">
        <v>44207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25">
      <c r="B41" s="20">
        <v>44207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25">
      <c r="B42" s="20">
        <v>44207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25">
      <c r="B43" s="20">
        <v>44207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25">
      <c r="B44" s="20">
        <v>44207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25">
      <c r="B45" s="20">
        <v>44207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25">
      <c r="B46" s="20">
        <v>44207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25">
      <c r="B47" s="20">
        <v>44207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 x14ac:dyDescent="0.3">
      <c r="B48" s="20">
        <v>44207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 x14ac:dyDescent="0.3">
      <c r="A49" s="24" t="s">
        <v>34</v>
      </c>
      <c r="B49" s="54"/>
      <c r="C49" s="55"/>
      <c r="D49" s="55" t="s">
        <v>24</v>
      </c>
      <c r="E49" s="56">
        <f>SUM(E2:E48)</f>
        <v>6418</v>
      </c>
      <c r="F49" s="57">
        <v>5.6955999999999998</v>
      </c>
      <c r="G49" s="58" t="s">
        <v>18</v>
      </c>
      <c r="H49" s="58" t="s">
        <v>19</v>
      </c>
    </row>
    <row r="73" spans="11:11" x14ac:dyDescent="0.25">
      <c r="K73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>
      <selection activeCell="J18" sqref="J18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44208</v>
      </c>
      <c r="C2" s="50">
        <v>0.44160879629629629</v>
      </c>
      <c r="D2" s="20" t="s">
        <v>20</v>
      </c>
      <c r="E2" s="22">
        <v>1000</v>
      </c>
      <c r="F2" s="22">
        <v>5.74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44208</v>
      </c>
      <c r="C3" s="50">
        <v>0.45707175925925925</v>
      </c>
      <c r="D3" s="20" t="s">
        <v>20</v>
      </c>
      <c r="E3" s="22">
        <v>1000</v>
      </c>
      <c r="F3" s="22">
        <v>5.74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44208</v>
      </c>
      <c r="C4" s="50">
        <v>0.55358796296296298</v>
      </c>
      <c r="D4" s="20" t="s">
        <v>20</v>
      </c>
      <c r="E4" s="22">
        <v>2</v>
      </c>
      <c r="F4" s="22">
        <v>5.73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44208</v>
      </c>
      <c r="C5" s="50">
        <v>0.58136574074074077</v>
      </c>
      <c r="D5" s="20" t="s">
        <v>20</v>
      </c>
      <c r="E5" s="22">
        <v>442</v>
      </c>
      <c r="F5" s="22">
        <v>5.73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44208</v>
      </c>
      <c r="C6" s="50">
        <v>0.58136574074074077</v>
      </c>
      <c r="D6" s="20" t="s">
        <v>20</v>
      </c>
      <c r="E6" s="22">
        <v>1056</v>
      </c>
      <c r="F6" s="22">
        <v>5.73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44208</v>
      </c>
      <c r="C7" s="50">
        <v>0.62328703703703703</v>
      </c>
      <c r="D7" s="20" t="s">
        <v>20</v>
      </c>
      <c r="E7" s="22">
        <v>1000</v>
      </c>
      <c r="F7" s="22">
        <v>5.75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44208</v>
      </c>
      <c r="C8" s="50">
        <v>0.6247800925925926</v>
      </c>
      <c r="D8" s="20" t="s">
        <v>20</v>
      </c>
      <c r="E8" s="22">
        <v>1000</v>
      </c>
      <c r="F8" s="22">
        <v>5.73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44208</v>
      </c>
      <c r="C9" s="50">
        <v>0.70288194444444441</v>
      </c>
      <c r="D9" s="20" t="s">
        <v>20</v>
      </c>
      <c r="E9" s="22">
        <v>955</v>
      </c>
      <c r="F9" s="22">
        <v>5.67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44208</v>
      </c>
      <c r="C10" s="21"/>
      <c r="D10" s="20" t="s">
        <v>20</v>
      </c>
      <c r="E10" s="36"/>
      <c r="F10" s="23"/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44208</v>
      </c>
      <c r="C11" s="21"/>
      <c r="D11" s="20" t="s">
        <v>20</v>
      </c>
      <c r="E11" s="36"/>
      <c r="F11" s="23"/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44208</v>
      </c>
      <c r="C12" s="21"/>
      <c r="D12" s="20" t="s">
        <v>20</v>
      </c>
      <c r="E12" s="36"/>
      <c r="F12" s="23"/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44208</v>
      </c>
      <c r="C13" s="21"/>
      <c r="D13" s="20" t="s">
        <v>20</v>
      </c>
      <c r="E13" s="36"/>
      <c r="F13" s="23"/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44208</v>
      </c>
      <c r="C14" s="31"/>
      <c r="D14" s="20" t="s">
        <v>20</v>
      </c>
      <c r="E14" s="32"/>
      <c r="F14" s="51"/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44208</v>
      </c>
      <c r="C15" s="31"/>
      <c r="D15" s="20" t="s">
        <v>20</v>
      </c>
      <c r="E15" s="32"/>
      <c r="F15" s="33"/>
      <c r="G15" s="20" t="s">
        <v>22</v>
      </c>
      <c r="H15" s="20" t="s">
        <v>23</v>
      </c>
    </row>
    <row r="16" spans="2:30" x14ac:dyDescent="0.25">
      <c r="B16" s="20">
        <v>44208</v>
      </c>
      <c r="C16" s="31"/>
      <c r="D16" s="20" t="s">
        <v>20</v>
      </c>
      <c r="E16" s="32"/>
      <c r="F16" s="33"/>
      <c r="G16" s="20" t="s">
        <v>22</v>
      </c>
      <c r="H16" s="20" t="s">
        <v>23</v>
      </c>
    </row>
    <row r="17" spans="1:8" x14ac:dyDescent="0.25">
      <c r="B17" s="20">
        <v>44208</v>
      </c>
      <c r="C17" s="31"/>
      <c r="D17" s="20" t="s">
        <v>20</v>
      </c>
      <c r="E17" s="32"/>
      <c r="F17" s="33"/>
      <c r="G17" s="20" t="s">
        <v>22</v>
      </c>
      <c r="H17" s="20" t="s">
        <v>23</v>
      </c>
    </row>
    <row r="18" spans="1:8" x14ac:dyDescent="0.25">
      <c r="B18" s="20">
        <v>44208</v>
      </c>
      <c r="C18" s="31"/>
      <c r="D18" s="20" t="s">
        <v>20</v>
      </c>
      <c r="E18" s="32"/>
      <c r="F18" s="34"/>
      <c r="G18" s="20" t="s">
        <v>22</v>
      </c>
      <c r="H18" s="20" t="s">
        <v>23</v>
      </c>
    </row>
    <row r="19" spans="1:8" x14ac:dyDescent="0.25">
      <c r="B19" s="20">
        <v>44208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1:8" x14ac:dyDescent="0.25">
      <c r="B20" s="20">
        <v>44208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1:8" x14ac:dyDescent="0.25">
      <c r="B21" s="20">
        <v>44208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1:8" x14ac:dyDescent="0.25">
      <c r="B22" s="20">
        <v>44208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1:8" ht="15.75" thickBot="1" x14ac:dyDescent="0.3">
      <c r="B23" s="20">
        <v>44208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 x14ac:dyDescent="0.3">
      <c r="A24" s="24" t="s">
        <v>34</v>
      </c>
      <c r="B24" s="25"/>
      <c r="C24" s="26"/>
      <c r="D24" s="27" t="s">
        <v>24</v>
      </c>
      <c r="E24" s="28">
        <f>SUM(E2:E23)</f>
        <v>6455</v>
      </c>
      <c r="F24" s="29">
        <v>5.7272999999999996</v>
      </c>
      <c r="G24" s="30" t="s">
        <v>18</v>
      </c>
      <c r="H24" s="30" t="s">
        <v>19</v>
      </c>
    </row>
    <row r="25" spans="1:8" x14ac:dyDescent="0.25">
      <c r="D25" s="11"/>
    </row>
    <row r="26" spans="1:8" x14ac:dyDescent="0.25">
      <c r="D26" s="11"/>
    </row>
    <row r="27" spans="1:8" x14ac:dyDescent="0.25">
      <c r="D27" s="11"/>
    </row>
    <row r="28" spans="1:8" x14ac:dyDescent="0.25">
      <c r="D28" s="11"/>
    </row>
    <row r="29" spans="1:8" x14ac:dyDescent="0.25">
      <c r="D29" s="11"/>
    </row>
    <row r="31" spans="1:8" x14ac:dyDescent="0.25">
      <c r="D31" s="11"/>
    </row>
    <row r="32" spans="1:8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>
      <selection activeCell="F9" sqref="F9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44209</v>
      </c>
      <c r="C2" s="50">
        <v>0.47467592592592595</v>
      </c>
      <c r="D2" s="20" t="s">
        <v>20</v>
      </c>
      <c r="E2" s="22">
        <v>47</v>
      </c>
      <c r="F2" s="22">
        <v>5.66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44209</v>
      </c>
      <c r="C3" s="50">
        <v>0.47467592592592595</v>
      </c>
      <c r="D3" s="20" t="s">
        <v>20</v>
      </c>
      <c r="E3" s="22">
        <v>90</v>
      </c>
      <c r="F3" s="22">
        <v>5.66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44209</v>
      </c>
      <c r="C4" s="50">
        <v>0.47467592592592595</v>
      </c>
      <c r="D4" s="20" t="s">
        <v>20</v>
      </c>
      <c r="E4" s="22">
        <v>36</v>
      </c>
      <c r="F4" s="22">
        <v>5.66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44209</v>
      </c>
      <c r="C5" s="50">
        <v>0.47468749999999998</v>
      </c>
      <c r="D5" s="20" t="s">
        <v>20</v>
      </c>
      <c r="E5" s="22">
        <v>64</v>
      </c>
      <c r="F5" s="22">
        <v>5.66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44209</v>
      </c>
      <c r="C6" s="50">
        <v>0.47468749999999998</v>
      </c>
      <c r="D6" s="20" t="s">
        <v>20</v>
      </c>
      <c r="E6" s="22">
        <v>400</v>
      </c>
      <c r="F6" s="22">
        <v>5.66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44209</v>
      </c>
      <c r="C7" s="50">
        <v>0.4748148148148148</v>
      </c>
      <c r="D7" s="20" t="s">
        <v>20</v>
      </c>
      <c r="E7" s="22">
        <v>38</v>
      </c>
      <c r="F7" s="22">
        <v>5.66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44209</v>
      </c>
      <c r="C8" s="50">
        <v>0.4748148148148148</v>
      </c>
      <c r="D8" s="20" t="s">
        <v>20</v>
      </c>
      <c r="E8" s="22">
        <v>825</v>
      </c>
      <c r="F8" s="22">
        <v>5.66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44209</v>
      </c>
      <c r="C9" s="50">
        <v>0.71350694444444451</v>
      </c>
      <c r="D9" s="20" t="s">
        <v>20</v>
      </c>
      <c r="E9" s="22">
        <v>401</v>
      </c>
      <c r="F9" s="22">
        <v>5.66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44209</v>
      </c>
      <c r="C10" s="50">
        <v>0.71350694444444451</v>
      </c>
      <c r="D10" s="20" t="s">
        <v>20</v>
      </c>
      <c r="E10" s="22">
        <v>852</v>
      </c>
      <c r="F10" s="22">
        <v>5.66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44209</v>
      </c>
      <c r="C11" s="50">
        <v>0.71350694444444451</v>
      </c>
      <c r="D11" s="20" t="s">
        <v>20</v>
      </c>
      <c r="E11" s="22">
        <v>60</v>
      </c>
      <c r="F11" s="22">
        <v>5.66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44209</v>
      </c>
      <c r="C12" s="50">
        <v>0.71353009259259259</v>
      </c>
      <c r="D12" s="20" t="s">
        <v>20</v>
      </c>
      <c r="E12" s="22">
        <v>184</v>
      </c>
      <c r="F12" s="22">
        <v>5.66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44209</v>
      </c>
      <c r="C13" s="50">
        <v>0.71353009259259259</v>
      </c>
      <c r="D13" s="20" t="s">
        <v>20</v>
      </c>
      <c r="E13" s="22">
        <v>277</v>
      </c>
      <c r="F13" s="22">
        <v>5.66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44209</v>
      </c>
      <c r="C14" s="50">
        <v>0.71354166666666663</v>
      </c>
      <c r="D14" s="20" t="s">
        <v>20</v>
      </c>
      <c r="E14" s="22">
        <v>52</v>
      </c>
      <c r="F14" s="22">
        <v>5.66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44209</v>
      </c>
      <c r="C15" s="50">
        <v>0.71403935185185186</v>
      </c>
      <c r="D15" s="20" t="s">
        <v>20</v>
      </c>
      <c r="E15" s="22">
        <v>193</v>
      </c>
      <c r="F15" s="22">
        <v>5.66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44209</v>
      </c>
      <c r="C16" s="50">
        <v>0.72197916666666673</v>
      </c>
      <c r="D16" s="20" t="s">
        <v>20</v>
      </c>
      <c r="E16" s="22">
        <v>1300</v>
      </c>
      <c r="F16" s="22">
        <v>5.67</v>
      </c>
      <c r="G16" s="20" t="s">
        <v>22</v>
      </c>
      <c r="H16" s="20" t="s">
        <v>23</v>
      </c>
      <c r="M16" s="13"/>
      <c r="Y16" s="13"/>
      <c r="AD16" s="13"/>
    </row>
    <row r="17" spans="1:30" x14ac:dyDescent="0.25">
      <c r="B17" s="20">
        <v>44209</v>
      </c>
      <c r="C17" s="50">
        <v>0.72197916666666673</v>
      </c>
      <c r="D17" s="20" t="s">
        <v>20</v>
      </c>
      <c r="E17" s="22">
        <v>181</v>
      </c>
      <c r="F17" s="22">
        <v>5.67</v>
      </c>
      <c r="G17" s="20" t="s">
        <v>22</v>
      </c>
      <c r="H17" s="20" t="s">
        <v>23</v>
      </c>
      <c r="M17" s="13"/>
      <c r="Y17" s="13"/>
      <c r="AD17" s="13"/>
    </row>
    <row r="18" spans="1:30" x14ac:dyDescent="0.25">
      <c r="B18" s="20">
        <v>44209</v>
      </c>
      <c r="C18" s="50">
        <v>0.72202546296296299</v>
      </c>
      <c r="D18" s="20" t="s">
        <v>20</v>
      </c>
      <c r="E18" s="22">
        <v>871</v>
      </c>
      <c r="F18" s="22">
        <v>5.67</v>
      </c>
      <c r="G18" s="20" t="s">
        <v>22</v>
      </c>
      <c r="H18" s="20" t="s">
        <v>23</v>
      </c>
      <c r="M18" s="13"/>
      <c r="Y18" s="13"/>
      <c r="AD18" s="13"/>
    </row>
    <row r="19" spans="1:30" x14ac:dyDescent="0.25">
      <c r="B19" s="20">
        <v>44209</v>
      </c>
      <c r="C19" s="50">
        <v>0.72203703703703714</v>
      </c>
      <c r="D19" s="20" t="s">
        <v>20</v>
      </c>
      <c r="E19" s="22">
        <v>128</v>
      </c>
      <c r="F19" s="22">
        <v>5.67</v>
      </c>
      <c r="G19" s="20" t="s">
        <v>22</v>
      </c>
      <c r="H19" s="20" t="s">
        <v>23</v>
      </c>
      <c r="M19" s="13"/>
      <c r="Y19" s="13"/>
      <c r="AD19" s="13"/>
    </row>
    <row r="20" spans="1:30" x14ac:dyDescent="0.25">
      <c r="B20" s="20">
        <v>44209</v>
      </c>
      <c r="C20" s="50">
        <v>0.72203703703703714</v>
      </c>
      <c r="D20" s="20" t="s">
        <v>20</v>
      </c>
      <c r="E20" s="22">
        <v>38</v>
      </c>
      <c r="F20" s="22">
        <v>5.67</v>
      </c>
      <c r="G20" s="20" t="s">
        <v>22</v>
      </c>
      <c r="H20" s="20" t="s">
        <v>23</v>
      </c>
      <c r="M20" s="13"/>
      <c r="Y20" s="13"/>
      <c r="AD20" s="13"/>
    </row>
    <row r="21" spans="1:30" x14ac:dyDescent="0.25">
      <c r="B21" s="20">
        <v>44209</v>
      </c>
      <c r="C21" s="50">
        <v>0.72203703703703714</v>
      </c>
      <c r="D21" s="20" t="s">
        <v>20</v>
      </c>
      <c r="E21" s="22">
        <v>503</v>
      </c>
      <c r="F21" s="22">
        <v>5.67</v>
      </c>
      <c r="G21" s="20" t="s">
        <v>22</v>
      </c>
      <c r="H21" s="20" t="s">
        <v>23</v>
      </c>
      <c r="M21" s="13"/>
      <c r="Y21" s="13"/>
      <c r="AD21" s="13"/>
    </row>
    <row r="22" spans="1:30" x14ac:dyDescent="0.25">
      <c r="B22" s="20">
        <v>44209</v>
      </c>
      <c r="C22" s="50">
        <v>0.72203703703703714</v>
      </c>
      <c r="D22" s="20" t="s">
        <v>20</v>
      </c>
      <c r="E22" s="22">
        <v>35</v>
      </c>
      <c r="F22" s="22">
        <v>5.67</v>
      </c>
      <c r="G22" s="20" t="s">
        <v>22</v>
      </c>
      <c r="H22" s="20" t="s">
        <v>23</v>
      </c>
      <c r="M22" s="13"/>
      <c r="Y22" s="13"/>
      <c r="AD22" s="13"/>
    </row>
    <row r="23" spans="1:30" x14ac:dyDescent="0.25">
      <c r="B23" s="20">
        <v>44209</v>
      </c>
      <c r="C23" s="31"/>
      <c r="D23" s="20" t="s">
        <v>20</v>
      </c>
      <c r="E23" s="32"/>
      <c r="F23" s="51"/>
      <c r="G23" s="20" t="s">
        <v>22</v>
      </c>
      <c r="H23" s="20" t="s">
        <v>23</v>
      </c>
    </row>
    <row r="24" spans="1:30" x14ac:dyDescent="0.25">
      <c r="B24" s="20">
        <v>44209</v>
      </c>
      <c r="C24" s="31"/>
      <c r="D24" s="20" t="s">
        <v>20</v>
      </c>
      <c r="E24" s="32"/>
      <c r="F24" s="51"/>
      <c r="G24" s="20" t="s">
        <v>22</v>
      </c>
      <c r="H24" s="20" t="s">
        <v>23</v>
      </c>
    </row>
    <row r="25" spans="1:30" x14ac:dyDescent="0.25">
      <c r="B25" s="20">
        <v>44209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1:30" x14ac:dyDescent="0.25">
      <c r="B26" s="20">
        <v>44209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1:30" x14ac:dyDescent="0.25">
      <c r="B27" s="20">
        <v>44209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1:30" x14ac:dyDescent="0.25">
      <c r="B28" s="20">
        <v>44209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1:30" x14ac:dyDescent="0.25">
      <c r="B29" s="20">
        <v>44209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1:30" x14ac:dyDescent="0.25">
      <c r="B30" s="20">
        <v>44209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1:30" ht="15.75" thickBot="1" x14ac:dyDescent="0.3">
      <c r="B31" s="20">
        <v>44209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30" ht="15.75" thickBot="1" x14ac:dyDescent="0.3">
      <c r="A32" s="24" t="s">
        <v>34</v>
      </c>
      <c r="B32" s="25"/>
      <c r="C32" s="26"/>
      <c r="D32" s="27" t="s">
        <v>24</v>
      </c>
      <c r="E32" s="28">
        <f>SUM(E2:E31)</f>
        <v>6575</v>
      </c>
      <c r="F32" s="29">
        <v>5.6646000000000001</v>
      </c>
      <c r="G32" s="30" t="s">
        <v>18</v>
      </c>
      <c r="H32" s="30" t="s">
        <v>19</v>
      </c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46"/>
  <sheetViews>
    <sheetView workbookViewId="0">
      <selection activeCell="E14" sqref="E14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44210</v>
      </c>
      <c r="C2" s="50">
        <v>0.3823611111111111</v>
      </c>
      <c r="D2" s="20" t="s">
        <v>20</v>
      </c>
      <c r="E2" s="59">
        <v>250</v>
      </c>
      <c r="F2" s="52">
        <v>5.59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44210</v>
      </c>
      <c r="C3" s="50">
        <v>0.41609953703703706</v>
      </c>
      <c r="D3" s="20" t="s">
        <v>20</v>
      </c>
      <c r="E3" s="59">
        <v>2</v>
      </c>
      <c r="F3" s="52">
        <v>5.59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44210</v>
      </c>
      <c r="C4" s="50">
        <v>0.41609953703703706</v>
      </c>
      <c r="D4" s="20" t="s">
        <v>20</v>
      </c>
      <c r="E4" s="59">
        <v>746</v>
      </c>
      <c r="F4" s="52">
        <v>5.59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44210</v>
      </c>
      <c r="C5" s="50">
        <v>0.41609953703703706</v>
      </c>
      <c r="D5" s="20" t="s">
        <v>20</v>
      </c>
      <c r="E5" s="59">
        <v>502</v>
      </c>
      <c r="F5" s="52">
        <v>5.59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44210</v>
      </c>
      <c r="C6" s="50">
        <v>0.41925925925925928</v>
      </c>
      <c r="D6" s="20" t="s">
        <v>20</v>
      </c>
      <c r="E6" s="59">
        <v>332</v>
      </c>
      <c r="F6" s="52">
        <v>5.59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44210</v>
      </c>
      <c r="C7" s="50">
        <v>0.41925925925925928</v>
      </c>
      <c r="D7" s="20" t="s">
        <v>20</v>
      </c>
      <c r="E7" s="59">
        <v>264</v>
      </c>
      <c r="F7" s="52">
        <v>5.59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44210</v>
      </c>
      <c r="C8" s="50">
        <v>0.43685185185185182</v>
      </c>
      <c r="D8" s="20" t="s">
        <v>20</v>
      </c>
      <c r="E8" s="59">
        <v>272</v>
      </c>
      <c r="F8" s="52">
        <v>5.59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44210</v>
      </c>
      <c r="C9" s="50">
        <v>0.43747685185185187</v>
      </c>
      <c r="D9" s="20" t="s">
        <v>20</v>
      </c>
      <c r="E9" s="59">
        <v>611</v>
      </c>
      <c r="F9" s="52">
        <v>5.59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44210</v>
      </c>
      <c r="C10" s="50">
        <v>0.43747685185185187</v>
      </c>
      <c r="D10" s="20" t="s">
        <v>20</v>
      </c>
      <c r="E10" s="59">
        <v>21</v>
      </c>
      <c r="F10" s="52">
        <v>5.59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44210</v>
      </c>
      <c r="C11" s="50">
        <v>0.54001157407407407</v>
      </c>
      <c r="D11" s="20" t="s">
        <v>20</v>
      </c>
      <c r="E11" s="59">
        <v>94</v>
      </c>
      <c r="F11" s="52">
        <v>5.56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44210</v>
      </c>
      <c r="C12" s="50">
        <v>0.54001157407407407</v>
      </c>
      <c r="D12" s="20" t="s">
        <v>20</v>
      </c>
      <c r="E12" s="59">
        <v>103</v>
      </c>
      <c r="F12" s="52">
        <v>5.56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44210</v>
      </c>
      <c r="C13" s="50">
        <v>0.55348379629629629</v>
      </c>
      <c r="D13" s="20" t="s">
        <v>20</v>
      </c>
      <c r="E13" s="59">
        <v>1</v>
      </c>
      <c r="F13" s="52">
        <v>5.56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44210</v>
      </c>
      <c r="C14" s="50">
        <v>0.62861111111111112</v>
      </c>
      <c r="D14" s="20" t="s">
        <v>20</v>
      </c>
      <c r="E14" s="59">
        <v>802</v>
      </c>
      <c r="F14" s="52">
        <v>5.56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44210</v>
      </c>
      <c r="C15" s="50">
        <v>0.71461805555555558</v>
      </c>
      <c r="D15" s="20" t="s">
        <v>20</v>
      </c>
      <c r="E15" s="59">
        <v>230</v>
      </c>
      <c r="F15" s="52">
        <v>5.58</v>
      </c>
      <c r="G15" s="20" t="s">
        <v>22</v>
      </c>
      <c r="H15" s="20" t="s">
        <v>23</v>
      </c>
    </row>
    <row r="16" spans="2:30" x14ac:dyDescent="0.25">
      <c r="B16" s="20">
        <v>44210</v>
      </c>
      <c r="C16" s="50">
        <v>0.71461805555555558</v>
      </c>
      <c r="D16" s="20" t="s">
        <v>20</v>
      </c>
      <c r="E16" s="59">
        <v>263</v>
      </c>
      <c r="F16" s="52">
        <v>5.58</v>
      </c>
      <c r="G16" s="20" t="s">
        <v>22</v>
      </c>
      <c r="H16" s="20" t="s">
        <v>23</v>
      </c>
    </row>
    <row r="17" spans="1:8" x14ac:dyDescent="0.25">
      <c r="B17" s="20">
        <v>44210</v>
      </c>
      <c r="C17" s="50">
        <v>0.71461805555555558</v>
      </c>
      <c r="D17" s="20" t="s">
        <v>20</v>
      </c>
      <c r="E17" s="59">
        <v>400</v>
      </c>
      <c r="F17" s="52">
        <v>5.58</v>
      </c>
      <c r="G17" s="20" t="s">
        <v>22</v>
      </c>
      <c r="H17" s="20" t="s">
        <v>23</v>
      </c>
    </row>
    <row r="18" spans="1:8" x14ac:dyDescent="0.25">
      <c r="B18" s="20">
        <v>44210</v>
      </c>
      <c r="C18" s="50">
        <v>0.71827546296296296</v>
      </c>
      <c r="D18" s="20" t="s">
        <v>20</v>
      </c>
      <c r="E18" s="59">
        <v>1601</v>
      </c>
      <c r="F18" s="52">
        <v>5.6</v>
      </c>
      <c r="G18" s="20" t="s">
        <v>22</v>
      </c>
      <c r="H18" s="20" t="s">
        <v>23</v>
      </c>
    </row>
    <row r="19" spans="1:8" x14ac:dyDescent="0.25">
      <c r="B19" s="20">
        <v>44210</v>
      </c>
      <c r="C19" s="50"/>
      <c r="D19" s="20" t="s">
        <v>20</v>
      </c>
      <c r="E19" s="59"/>
      <c r="F19" s="52"/>
      <c r="G19" s="20" t="s">
        <v>22</v>
      </c>
      <c r="H19" s="20" t="s">
        <v>23</v>
      </c>
    </row>
    <row r="20" spans="1:8" x14ac:dyDescent="0.25">
      <c r="B20" s="20">
        <v>44210</v>
      </c>
      <c r="C20" s="31"/>
      <c r="D20" s="20" t="s">
        <v>20</v>
      </c>
      <c r="E20" s="32"/>
      <c r="F20" s="51"/>
      <c r="G20" s="20" t="s">
        <v>22</v>
      </c>
      <c r="H20" s="20" t="s">
        <v>23</v>
      </c>
    </row>
    <row r="21" spans="1:8" x14ac:dyDescent="0.25">
      <c r="B21" s="20">
        <v>44210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1:8" x14ac:dyDescent="0.25">
      <c r="B22" s="20">
        <v>44210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1:8" ht="15.75" thickBot="1" x14ac:dyDescent="0.3">
      <c r="B23" s="20">
        <v>44210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.75" thickBot="1" x14ac:dyDescent="0.3">
      <c r="A24" s="24" t="s">
        <v>34</v>
      </c>
      <c r="B24" s="25"/>
      <c r="C24" s="26"/>
      <c r="D24" s="27" t="s">
        <v>24</v>
      </c>
      <c r="E24" s="28">
        <f>SUM(E2:E23)</f>
        <v>6494</v>
      </c>
      <c r="F24" s="29">
        <v>5.5865</v>
      </c>
      <c r="G24" s="30" t="s">
        <v>18</v>
      </c>
      <c r="H24" s="30" t="s">
        <v>19</v>
      </c>
    </row>
    <row r="25" spans="1:8" x14ac:dyDescent="0.25">
      <c r="D25" s="11"/>
    </row>
    <row r="26" spans="1:8" x14ac:dyDescent="0.25">
      <c r="D26" s="11"/>
    </row>
    <row r="27" spans="1:8" x14ac:dyDescent="0.25">
      <c r="D27" s="11"/>
    </row>
    <row r="28" spans="1:8" x14ac:dyDescent="0.25">
      <c r="D28" s="11"/>
    </row>
    <row r="29" spans="1:8" x14ac:dyDescent="0.25">
      <c r="D29" s="11"/>
    </row>
    <row r="31" spans="1:8" x14ac:dyDescent="0.25">
      <c r="D31" s="11"/>
    </row>
    <row r="32" spans="1:8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F34" sqref="F34"/>
    </sheetView>
  </sheetViews>
  <sheetFormatPr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140625" style="1" bestFit="1" customWidth="1"/>
    <col min="14" max="16384" width="11.42578125" style="1"/>
  </cols>
  <sheetData>
    <row r="1" spans="2:30" ht="15.75" thickTop="1" x14ac:dyDescent="0.2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25">
      <c r="B2" s="20">
        <v>44211</v>
      </c>
      <c r="C2" s="50">
        <v>0.39288194444444446</v>
      </c>
      <c r="D2" s="20" t="s">
        <v>20</v>
      </c>
      <c r="E2" s="22">
        <v>908</v>
      </c>
      <c r="F2" s="22">
        <v>5.6</v>
      </c>
      <c r="G2" s="20" t="s">
        <v>22</v>
      </c>
      <c r="H2" s="20" t="s">
        <v>23</v>
      </c>
      <c r="M2" s="13"/>
      <c r="Y2" s="13"/>
      <c r="AD2" s="13"/>
    </row>
    <row r="3" spans="2:30" x14ac:dyDescent="0.25">
      <c r="B3" s="20">
        <v>44211</v>
      </c>
      <c r="C3" s="50">
        <v>0.41020833333333334</v>
      </c>
      <c r="D3" s="20" t="s">
        <v>20</v>
      </c>
      <c r="E3" s="22">
        <v>1</v>
      </c>
      <c r="F3" s="22">
        <v>5.6</v>
      </c>
      <c r="G3" s="20" t="s">
        <v>22</v>
      </c>
      <c r="H3" s="20" t="s">
        <v>23</v>
      </c>
      <c r="M3" s="13"/>
      <c r="Y3" s="13"/>
      <c r="AD3" s="13"/>
    </row>
    <row r="4" spans="2:30" x14ac:dyDescent="0.25">
      <c r="B4" s="20">
        <v>44211</v>
      </c>
      <c r="C4" s="50">
        <v>0.4472800925925926</v>
      </c>
      <c r="D4" s="20" t="s">
        <v>20</v>
      </c>
      <c r="E4" s="22">
        <v>188</v>
      </c>
      <c r="F4" s="22">
        <v>5.6</v>
      </c>
      <c r="G4" s="20" t="s">
        <v>22</v>
      </c>
      <c r="H4" s="20" t="s">
        <v>23</v>
      </c>
      <c r="M4" s="13"/>
      <c r="Y4" s="13"/>
      <c r="AD4" s="13"/>
    </row>
    <row r="5" spans="2:30" x14ac:dyDescent="0.25">
      <c r="B5" s="20">
        <v>44211</v>
      </c>
      <c r="C5" s="50">
        <v>0.4803587962962963</v>
      </c>
      <c r="D5" s="20" t="s">
        <v>20</v>
      </c>
      <c r="E5" s="22">
        <v>100</v>
      </c>
      <c r="F5" s="22">
        <v>5.6</v>
      </c>
      <c r="G5" s="20" t="s">
        <v>22</v>
      </c>
      <c r="H5" s="20" t="s">
        <v>23</v>
      </c>
      <c r="M5" s="13"/>
      <c r="Y5" s="13"/>
      <c r="AD5" s="13"/>
    </row>
    <row r="6" spans="2:30" x14ac:dyDescent="0.25">
      <c r="B6" s="20">
        <v>44211</v>
      </c>
      <c r="C6" s="50">
        <v>0.54097222222222219</v>
      </c>
      <c r="D6" s="20" t="s">
        <v>20</v>
      </c>
      <c r="E6" s="22">
        <v>803</v>
      </c>
      <c r="F6" s="22">
        <v>5.6</v>
      </c>
      <c r="G6" s="20" t="s">
        <v>22</v>
      </c>
      <c r="H6" s="20" t="s">
        <v>23</v>
      </c>
      <c r="M6" s="13"/>
      <c r="Y6" s="13"/>
      <c r="AD6" s="13"/>
    </row>
    <row r="7" spans="2:30" x14ac:dyDescent="0.25">
      <c r="B7" s="20">
        <v>44211</v>
      </c>
      <c r="C7" s="50">
        <v>0.55366898148148147</v>
      </c>
      <c r="D7" s="20" t="s">
        <v>20</v>
      </c>
      <c r="E7" s="22">
        <v>1</v>
      </c>
      <c r="F7" s="22">
        <v>5.56</v>
      </c>
      <c r="G7" s="20" t="s">
        <v>22</v>
      </c>
      <c r="H7" s="20" t="s">
        <v>23</v>
      </c>
      <c r="M7" s="13"/>
      <c r="Y7" s="13"/>
      <c r="AD7" s="13"/>
    </row>
    <row r="8" spans="2:30" x14ac:dyDescent="0.25">
      <c r="B8" s="20">
        <v>44211</v>
      </c>
      <c r="C8" s="50">
        <v>0.56436342592592592</v>
      </c>
      <c r="D8" s="20" t="s">
        <v>20</v>
      </c>
      <c r="E8" s="22">
        <v>1499</v>
      </c>
      <c r="F8" s="22">
        <v>5.56</v>
      </c>
      <c r="G8" s="20" t="s">
        <v>22</v>
      </c>
      <c r="H8" s="20" t="s">
        <v>23</v>
      </c>
      <c r="M8" s="13"/>
      <c r="Y8" s="13"/>
      <c r="AD8" s="13"/>
    </row>
    <row r="9" spans="2:30" x14ac:dyDescent="0.25">
      <c r="B9" s="20">
        <v>44211</v>
      </c>
      <c r="C9" s="50">
        <v>0.58297453703703705</v>
      </c>
      <c r="D9" s="20" t="s">
        <v>20</v>
      </c>
      <c r="E9" s="22">
        <v>511</v>
      </c>
      <c r="F9" s="22">
        <v>5.46</v>
      </c>
      <c r="G9" s="20" t="s">
        <v>22</v>
      </c>
      <c r="H9" s="20" t="s">
        <v>23</v>
      </c>
      <c r="M9" s="13"/>
      <c r="Y9" s="13"/>
      <c r="AD9" s="13"/>
    </row>
    <row r="10" spans="2:30" x14ac:dyDescent="0.25">
      <c r="B10" s="20">
        <v>44211</v>
      </c>
      <c r="C10" s="50">
        <v>0.58297453703703705</v>
      </c>
      <c r="D10" s="20" t="s">
        <v>20</v>
      </c>
      <c r="E10" s="22">
        <v>489</v>
      </c>
      <c r="F10" s="22">
        <v>5.46</v>
      </c>
      <c r="G10" s="20" t="s">
        <v>22</v>
      </c>
      <c r="H10" s="20" t="s">
        <v>23</v>
      </c>
      <c r="M10" s="13"/>
      <c r="Y10" s="13"/>
      <c r="AD10" s="13"/>
    </row>
    <row r="11" spans="2:30" x14ac:dyDescent="0.25">
      <c r="B11" s="20">
        <v>44211</v>
      </c>
      <c r="C11" s="50">
        <v>0.6812731481481481</v>
      </c>
      <c r="D11" s="20" t="s">
        <v>20</v>
      </c>
      <c r="E11" s="22">
        <v>1000</v>
      </c>
      <c r="F11" s="22">
        <v>5.37</v>
      </c>
      <c r="G11" s="20" t="s">
        <v>22</v>
      </c>
      <c r="H11" s="20" t="s">
        <v>23</v>
      </c>
      <c r="M11" s="13"/>
      <c r="Y11" s="13"/>
      <c r="AD11" s="13"/>
    </row>
    <row r="12" spans="2:30" x14ac:dyDescent="0.25">
      <c r="B12" s="20">
        <v>44211</v>
      </c>
      <c r="C12" s="50">
        <v>0.72149305555555554</v>
      </c>
      <c r="D12" s="20" t="s">
        <v>20</v>
      </c>
      <c r="E12" s="22">
        <v>200</v>
      </c>
      <c r="F12" s="22">
        <v>5.36</v>
      </c>
      <c r="G12" s="20" t="s">
        <v>22</v>
      </c>
      <c r="H12" s="20" t="s">
        <v>23</v>
      </c>
      <c r="M12" s="13"/>
      <c r="Y12" s="13"/>
      <c r="AD12" s="13"/>
    </row>
    <row r="13" spans="2:30" x14ac:dyDescent="0.25">
      <c r="B13" s="20">
        <v>44211</v>
      </c>
      <c r="C13" s="50">
        <v>0.72173611111111102</v>
      </c>
      <c r="D13" s="20" t="s">
        <v>20</v>
      </c>
      <c r="E13" s="22">
        <v>400</v>
      </c>
      <c r="F13" s="22">
        <v>5.36</v>
      </c>
      <c r="G13" s="20" t="s">
        <v>22</v>
      </c>
      <c r="H13" s="20" t="s">
        <v>23</v>
      </c>
      <c r="M13" s="13"/>
      <c r="Y13" s="13"/>
      <c r="AD13" s="13"/>
    </row>
    <row r="14" spans="2:30" x14ac:dyDescent="0.25">
      <c r="B14" s="20">
        <v>44211</v>
      </c>
      <c r="C14" s="50">
        <v>0.72173611111111102</v>
      </c>
      <c r="D14" s="20" t="s">
        <v>20</v>
      </c>
      <c r="E14" s="22">
        <v>143</v>
      </c>
      <c r="F14" s="22">
        <v>5.36</v>
      </c>
      <c r="G14" s="20" t="s">
        <v>22</v>
      </c>
      <c r="H14" s="20" t="s">
        <v>23</v>
      </c>
      <c r="M14" s="13"/>
      <c r="Y14" s="13"/>
      <c r="AD14" s="13"/>
    </row>
    <row r="15" spans="2:30" x14ac:dyDescent="0.25">
      <c r="B15" s="20">
        <v>44211</v>
      </c>
      <c r="C15" s="50">
        <v>0.72173611111111102</v>
      </c>
      <c r="D15" s="20" t="s">
        <v>20</v>
      </c>
      <c r="E15" s="22">
        <v>144</v>
      </c>
      <c r="F15" s="22">
        <v>5.36</v>
      </c>
      <c r="G15" s="20" t="s">
        <v>22</v>
      </c>
      <c r="H15" s="20" t="s">
        <v>23</v>
      </c>
      <c r="M15" s="13"/>
      <c r="Y15" s="13"/>
      <c r="AD15" s="13"/>
    </row>
    <row r="16" spans="2:30" x14ac:dyDescent="0.25">
      <c r="B16" s="20">
        <v>44211</v>
      </c>
      <c r="C16" s="21"/>
      <c r="D16" s="20" t="s">
        <v>20</v>
      </c>
      <c r="E16" s="53"/>
      <c r="F16" s="23"/>
      <c r="G16" s="20" t="s">
        <v>22</v>
      </c>
      <c r="H16" s="20" t="s">
        <v>23</v>
      </c>
      <c r="M16" s="13"/>
      <c r="Y16" s="13"/>
      <c r="AD16" s="13"/>
    </row>
    <row r="17" spans="2:30" x14ac:dyDescent="0.25">
      <c r="B17" s="20">
        <v>44211</v>
      </c>
      <c r="C17" s="21"/>
      <c r="D17" s="20" t="s">
        <v>20</v>
      </c>
      <c r="E17" s="53"/>
      <c r="F17" s="23"/>
      <c r="G17" s="20" t="s">
        <v>22</v>
      </c>
      <c r="H17" s="20" t="s">
        <v>23</v>
      </c>
      <c r="M17" s="13"/>
      <c r="Y17" s="13"/>
      <c r="AD17" s="13"/>
    </row>
    <row r="18" spans="2:30" x14ac:dyDescent="0.25">
      <c r="B18" s="20">
        <v>44211</v>
      </c>
      <c r="C18" s="21"/>
      <c r="D18" s="20" t="s">
        <v>20</v>
      </c>
      <c r="E18" s="53"/>
      <c r="F18" s="23"/>
      <c r="G18" s="20" t="s">
        <v>22</v>
      </c>
      <c r="H18" s="20" t="s">
        <v>23</v>
      </c>
      <c r="M18" s="13"/>
      <c r="Y18" s="13"/>
      <c r="AD18" s="13"/>
    </row>
    <row r="19" spans="2:30" x14ac:dyDescent="0.25">
      <c r="B19" s="20">
        <v>44211</v>
      </c>
      <c r="C19" s="21"/>
      <c r="D19" s="20" t="s">
        <v>20</v>
      </c>
      <c r="E19" s="53"/>
      <c r="F19" s="23"/>
      <c r="G19" s="20" t="s">
        <v>22</v>
      </c>
      <c r="H19" s="20" t="s">
        <v>23</v>
      </c>
      <c r="M19" s="13"/>
      <c r="Y19" s="13"/>
      <c r="AD19" s="13"/>
    </row>
    <row r="20" spans="2:30" x14ac:dyDescent="0.25">
      <c r="B20" s="20">
        <v>44211</v>
      </c>
      <c r="C20" s="21"/>
      <c r="D20" s="20" t="s">
        <v>20</v>
      </c>
      <c r="E20" s="53"/>
      <c r="F20" s="23"/>
      <c r="G20" s="20" t="s">
        <v>22</v>
      </c>
      <c r="H20" s="20" t="s">
        <v>23</v>
      </c>
      <c r="M20" s="13"/>
      <c r="Y20" s="13"/>
      <c r="AD20" s="13"/>
    </row>
    <row r="21" spans="2:30" x14ac:dyDescent="0.25">
      <c r="B21" s="20">
        <v>44211</v>
      </c>
      <c r="C21" s="21"/>
      <c r="D21" s="20" t="s">
        <v>20</v>
      </c>
      <c r="E21" s="53"/>
      <c r="F21" s="23"/>
      <c r="G21" s="20" t="s">
        <v>22</v>
      </c>
      <c r="H21" s="20" t="s">
        <v>23</v>
      </c>
      <c r="M21" s="13"/>
      <c r="Y21" s="13"/>
      <c r="AD21" s="13"/>
    </row>
    <row r="22" spans="2:30" x14ac:dyDescent="0.25">
      <c r="B22" s="20">
        <v>44211</v>
      </c>
      <c r="C22" s="21"/>
      <c r="D22" s="20" t="s">
        <v>20</v>
      </c>
      <c r="E22" s="53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25">
      <c r="B23" s="20">
        <v>44211</v>
      </c>
      <c r="C23" s="21"/>
      <c r="D23" s="20" t="s">
        <v>20</v>
      </c>
      <c r="E23" s="53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25">
      <c r="B24" s="20">
        <v>44211</v>
      </c>
      <c r="C24" s="21"/>
      <c r="D24" s="20" t="s">
        <v>20</v>
      </c>
      <c r="E24" s="53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25">
      <c r="B25" s="20">
        <v>44211</v>
      </c>
      <c r="C25" s="21"/>
      <c r="D25" s="20" t="s">
        <v>20</v>
      </c>
      <c r="E25" s="53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25">
      <c r="B26" s="20">
        <v>44211</v>
      </c>
      <c r="C26" s="21"/>
      <c r="D26" s="20" t="s">
        <v>20</v>
      </c>
      <c r="E26" s="53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25">
      <c r="B27" s="20">
        <v>44211</v>
      </c>
      <c r="C27" s="21"/>
      <c r="D27" s="20" t="s">
        <v>20</v>
      </c>
      <c r="E27" s="53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25">
      <c r="B28" s="20">
        <v>44211</v>
      </c>
      <c r="C28" s="21"/>
      <c r="D28" s="20" t="s">
        <v>20</v>
      </c>
      <c r="E28" s="53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25">
      <c r="B29" s="20">
        <v>44211</v>
      </c>
      <c r="C29" s="21"/>
      <c r="D29" s="20" t="s">
        <v>20</v>
      </c>
      <c r="E29" s="53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25">
      <c r="B30" s="20">
        <v>44211</v>
      </c>
      <c r="C30" s="31"/>
      <c r="D30" s="20" t="s">
        <v>20</v>
      </c>
      <c r="E30" s="32"/>
      <c r="F30" s="51"/>
      <c r="G30" s="20" t="s">
        <v>22</v>
      </c>
      <c r="H30" s="20" t="s">
        <v>23</v>
      </c>
      <c r="M30" s="13"/>
      <c r="Y30" s="13"/>
      <c r="AD30" s="13"/>
    </row>
    <row r="31" spans="2:30" x14ac:dyDescent="0.25">
      <c r="B31" s="20">
        <v>44211</v>
      </c>
      <c r="C31" s="31"/>
      <c r="D31" s="20" t="s">
        <v>20</v>
      </c>
      <c r="E31" s="32"/>
      <c r="F31" s="51"/>
      <c r="G31" s="20" t="s">
        <v>22</v>
      </c>
      <c r="H31" s="20" t="s">
        <v>23</v>
      </c>
      <c r="M31" s="13"/>
      <c r="Y31" s="13"/>
      <c r="AD31" s="13"/>
    </row>
    <row r="32" spans="2:30" x14ac:dyDescent="0.25">
      <c r="B32" s="20">
        <v>44211</v>
      </c>
      <c r="C32" s="31"/>
      <c r="D32" s="20" t="s">
        <v>20</v>
      </c>
      <c r="E32" s="32"/>
      <c r="F32" s="51"/>
      <c r="G32" s="20" t="s">
        <v>22</v>
      </c>
      <c r="H32" s="20" t="s">
        <v>23</v>
      </c>
    </row>
    <row r="33" spans="1:8" x14ac:dyDescent="0.25">
      <c r="B33" s="20">
        <v>44211</v>
      </c>
      <c r="C33" s="31"/>
      <c r="D33" s="20" t="s">
        <v>20</v>
      </c>
      <c r="E33" s="32"/>
      <c r="F33" s="51"/>
      <c r="G33" s="20" t="s">
        <v>22</v>
      </c>
      <c r="H33" s="20" t="s">
        <v>23</v>
      </c>
    </row>
    <row r="34" spans="1:8" ht="15.75" thickBot="1" x14ac:dyDescent="0.3">
      <c r="B34" s="20">
        <v>44211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 x14ac:dyDescent="0.3">
      <c r="A35" s="24" t="s">
        <v>34</v>
      </c>
      <c r="B35" s="25"/>
      <c r="C35" s="26"/>
      <c r="D35" s="27" t="s">
        <v>24</v>
      </c>
      <c r="E35" s="28">
        <f>SUM(E2:E34)</f>
        <v>6387</v>
      </c>
      <c r="F35" s="29">
        <v>5.4992999999999999</v>
      </c>
      <c r="G35" s="30" t="s">
        <v>18</v>
      </c>
      <c r="H35" s="30" t="s">
        <v>19</v>
      </c>
    </row>
    <row r="36" spans="1:8" x14ac:dyDescent="0.25">
      <c r="D36" s="11"/>
    </row>
    <row r="37" spans="1:8" x14ac:dyDescent="0.25">
      <c r="D37" s="11"/>
    </row>
    <row r="38" spans="1:8" x14ac:dyDescent="0.25">
      <c r="D38" s="11"/>
    </row>
    <row r="39" spans="1:8" x14ac:dyDescent="0.25">
      <c r="D39" s="11"/>
    </row>
    <row r="40" spans="1:8" x14ac:dyDescent="0.25">
      <c r="D40" s="11"/>
    </row>
    <row r="42" spans="1:8" x14ac:dyDescent="0.25">
      <c r="D42" s="11"/>
    </row>
    <row r="43" spans="1:8" x14ac:dyDescent="0.25">
      <c r="D43" s="11"/>
    </row>
    <row r="44" spans="1:8" x14ac:dyDescent="0.25">
      <c r="D44" s="11"/>
    </row>
    <row r="45" spans="1:8" x14ac:dyDescent="0.25">
      <c r="D45" s="11"/>
    </row>
    <row r="46" spans="1:8" x14ac:dyDescent="0.25">
      <c r="D46" s="11"/>
    </row>
    <row r="47" spans="1:8" x14ac:dyDescent="0.25">
      <c r="D47" s="11"/>
    </row>
    <row r="48" spans="1:8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11.01.2021</vt:lpstr>
      <vt:lpstr>12.01.2021</vt:lpstr>
      <vt:lpstr>13.01.2021</vt:lpstr>
      <vt:lpstr>14.01.2021</vt:lpstr>
      <vt:lpstr>15.01.2021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martinja</cp:lastModifiedBy>
  <dcterms:created xsi:type="dcterms:W3CDTF">2018-01-24T12:41:00Z</dcterms:created>
  <dcterms:modified xsi:type="dcterms:W3CDTF">2021-01-18T11:03:26Z</dcterms:modified>
</cp:coreProperties>
</file>